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https://ingov.sharepoint.com/sites/IDOAArthurSampleIVSolicitations-405-26-84249-SeriousMentalIllnessIndependent/Shared Documents/405-26-84249 - Serious Mental Illness Independent/RFP/"/>
    </mc:Choice>
  </mc:AlternateContent>
  <xr:revisionPtr revIDLastSave="637" documentId="14_{D5D56FEF-AC85-4906-B9F6-7FA8085A6089}" xr6:coauthVersionLast="47" xr6:coauthVersionMax="47" xr10:uidLastSave="{42B1779F-B00F-412B-868D-CD2B1C76D538}"/>
  <bookViews>
    <workbookView xWindow="-28920" yWindow="-120" windowWidth="29040" windowHeight="15840" xr2:uid="{7ED4C0BA-B2B0-46AE-86DA-3E5116312753}"/>
  </bookViews>
  <sheets>
    <sheet name="Instructions" sheetId="1" r:id="rId1"/>
    <sheet name="Staffing Rates" sheetId="3" r:id="rId2"/>
    <sheet name="Deliverables" sheetId="4" r:id="rId3"/>
    <sheet name="Cost Proposal Summary" sheetId="2" r:id="rId4"/>
  </sheets>
  <externalReferences>
    <externalReference r:id="rId5"/>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7" i="4" l="1"/>
  <c r="N27" i="4" s="1"/>
  <c r="W49" i="4"/>
  <c r="W48" i="4"/>
  <c r="U28" i="4"/>
  <c r="W27" i="4"/>
  <c r="V27" i="4"/>
  <c r="V47" i="4" s="1"/>
  <c r="I13" i="2"/>
  <c r="I14" i="2"/>
  <c r="V46" i="4"/>
  <c r="V29" i="4"/>
  <c r="V30" i="4"/>
  <c r="V31" i="4"/>
  <c r="V32" i="4"/>
  <c r="V33" i="4"/>
  <c r="V34" i="4"/>
  <c r="V35" i="4"/>
  <c r="V36" i="4"/>
  <c r="V37" i="4"/>
  <c r="V38" i="4"/>
  <c r="V39" i="4"/>
  <c r="V40" i="4"/>
  <c r="V41" i="4"/>
  <c r="V42" i="4"/>
  <c r="V43" i="4"/>
  <c r="V44" i="4"/>
  <c r="V45" i="4"/>
  <c r="V28" i="4"/>
  <c r="V26" i="4"/>
  <c r="H19" i="2"/>
  <c r="E19" i="2"/>
  <c r="D19" i="2"/>
  <c r="C19" i="2"/>
  <c r="C13" i="2"/>
  <c r="W26" i="4"/>
  <c r="I16" i="2"/>
  <c r="M47" i="4"/>
  <c r="L46" i="4"/>
  <c r="N46" i="4" s="1"/>
  <c r="L45" i="4"/>
  <c r="N45" i="4" s="1"/>
  <c r="L44" i="4"/>
  <c r="N44" i="4" s="1"/>
  <c r="L43" i="4"/>
  <c r="N43" i="4" s="1"/>
  <c r="L42" i="4"/>
  <c r="N42" i="4" s="1"/>
  <c r="L41" i="4"/>
  <c r="N41" i="4" s="1"/>
  <c r="L40" i="4"/>
  <c r="N40" i="4" s="1"/>
  <c r="L39" i="4"/>
  <c r="N39" i="4" s="1"/>
  <c r="L38" i="4"/>
  <c r="N38" i="4" s="1"/>
  <c r="L37" i="4"/>
  <c r="N37" i="4" s="1"/>
  <c r="L36" i="4"/>
  <c r="N36" i="4" s="1"/>
  <c r="L35" i="4"/>
  <c r="N35" i="4" s="1"/>
  <c r="L34" i="4"/>
  <c r="N34" i="4" s="1"/>
  <c r="L33" i="4"/>
  <c r="N33" i="4" s="1"/>
  <c r="N32" i="4"/>
  <c r="L32" i="4"/>
  <c r="L31" i="4"/>
  <c r="N31" i="4" s="1"/>
  <c r="L30" i="4"/>
  <c r="N30" i="4" s="1"/>
  <c r="L29" i="4"/>
  <c r="N29" i="4" s="1"/>
  <c r="L28" i="4"/>
  <c r="N28" i="4" s="1"/>
  <c r="N26" i="4"/>
  <c r="G47" i="4"/>
  <c r="D47" i="4"/>
  <c r="B14" i="2"/>
  <c r="U27" i="4"/>
  <c r="S47" i="4"/>
  <c r="P47" i="4"/>
  <c r="I17" i="2" s="1"/>
  <c r="E29" i="4"/>
  <c r="E37" i="4"/>
  <c r="E44" i="4"/>
  <c r="E46" i="4"/>
  <c r="E26" i="4"/>
  <c r="C46" i="4"/>
  <c r="C45" i="4"/>
  <c r="E45" i="4" s="1"/>
  <c r="C44" i="4"/>
  <c r="C43" i="4"/>
  <c r="E43" i="4" s="1"/>
  <c r="C42" i="4"/>
  <c r="E42" i="4" s="1"/>
  <c r="C41" i="4"/>
  <c r="E41" i="4" s="1"/>
  <c r="C40" i="4"/>
  <c r="E40" i="4" s="1"/>
  <c r="C39" i="4"/>
  <c r="E39" i="4" s="1"/>
  <c r="C38" i="4"/>
  <c r="E38" i="4" s="1"/>
  <c r="C37" i="4"/>
  <c r="C36" i="4"/>
  <c r="E36" i="4" s="1"/>
  <c r="C35" i="4"/>
  <c r="E35" i="4" s="1"/>
  <c r="C34" i="4"/>
  <c r="E34" i="4" s="1"/>
  <c r="C33" i="4"/>
  <c r="E33" i="4" s="1"/>
  <c r="C32" i="4"/>
  <c r="E32" i="4" s="1"/>
  <c r="C31" i="4"/>
  <c r="E31" i="4" s="1"/>
  <c r="C30" i="4"/>
  <c r="E30" i="4" s="1"/>
  <c r="C29" i="4"/>
  <c r="C28" i="4"/>
  <c r="E28" i="4" s="1"/>
  <c r="C27" i="4"/>
  <c r="E27" i="4" s="1"/>
  <c r="F28" i="4"/>
  <c r="I2" i="4"/>
  <c r="B28" i="4"/>
  <c r="B29" i="4"/>
  <c r="B30" i="4"/>
  <c r="B31" i="4"/>
  <c r="B32" i="4"/>
  <c r="B33" i="4"/>
  <c r="B34" i="4"/>
  <c r="B35" i="4"/>
  <c r="B36" i="4"/>
  <c r="B37" i="4"/>
  <c r="B38" i="4"/>
  <c r="B39" i="4"/>
  <c r="B40" i="4"/>
  <c r="B41" i="4"/>
  <c r="B42" i="4"/>
  <c r="B43" i="4"/>
  <c r="B44" i="4"/>
  <c r="B45" i="4"/>
  <c r="B46" i="4"/>
  <c r="B27" i="4"/>
  <c r="U29" i="4"/>
  <c r="U30" i="4"/>
  <c r="U31" i="4"/>
  <c r="U32" i="4"/>
  <c r="U33" i="4"/>
  <c r="U34" i="4"/>
  <c r="U35" i="4"/>
  <c r="U36" i="4"/>
  <c r="U37" i="4"/>
  <c r="U38" i="4"/>
  <c r="U39" i="4"/>
  <c r="U40" i="4"/>
  <c r="U41" i="4"/>
  <c r="U42" i="4"/>
  <c r="U43" i="4"/>
  <c r="U44" i="4"/>
  <c r="U45" i="4"/>
  <c r="U46" i="4"/>
  <c r="R28" i="4"/>
  <c r="R29" i="4"/>
  <c r="R30" i="4"/>
  <c r="R31" i="4"/>
  <c r="R32" i="4"/>
  <c r="R33" i="4"/>
  <c r="R34" i="4"/>
  <c r="R35" i="4"/>
  <c r="R36" i="4"/>
  <c r="R37" i="4"/>
  <c r="R38" i="4"/>
  <c r="R39" i="4"/>
  <c r="R40" i="4"/>
  <c r="R41" i="4"/>
  <c r="R42" i="4"/>
  <c r="R43" i="4"/>
  <c r="R44" i="4"/>
  <c r="R45" i="4"/>
  <c r="R46" i="4"/>
  <c r="R27" i="4"/>
  <c r="O28" i="4"/>
  <c r="O29" i="4"/>
  <c r="O30" i="4"/>
  <c r="O31" i="4"/>
  <c r="O32" i="4"/>
  <c r="O33" i="4"/>
  <c r="O34" i="4"/>
  <c r="O35" i="4"/>
  <c r="O36" i="4"/>
  <c r="O37" i="4"/>
  <c r="O38" i="4"/>
  <c r="O39" i="4"/>
  <c r="O40" i="4"/>
  <c r="O41" i="4"/>
  <c r="O42" i="4"/>
  <c r="O43" i="4"/>
  <c r="O44" i="4"/>
  <c r="O45" i="4"/>
  <c r="O46" i="4"/>
  <c r="O27" i="4"/>
  <c r="I28" i="4"/>
  <c r="I29" i="4"/>
  <c r="I30" i="4"/>
  <c r="I31" i="4"/>
  <c r="I32" i="4"/>
  <c r="I33" i="4"/>
  <c r="I34" i="4"/>
  <c r="I35" i="4"/>
  <c r="I36" i="4"/>
  <c r="I37" i="4"/>
  <c r="I38" i="4"/>
  <c r="I39" i="4"/>
  <c r="I40" i="4"/>
  <c r="I41" i="4"/>
  <c r="I42" i="4"/>
  <c r="I43" i="4"/>
  <c r="I44" i="4"/>
  <c r="I45" i="4"/>
  <c r="I46" i="4"/>
  <c r="I27" i="4"/>
  <c r="F29" i="4"/>
  <c r="F30" i="4"/>
  <c r="F31" i="4"/>
  <c r="F32" i="4"/>
  <c r="F33" i="4"/>
  <c r="F34" i="4"/>
  <c r="F35" i="4"/>
  <c r="F36" i="4"/>
  <c r="F37" i="4"/>
  <c r="F38" i="4"/>
  <c r="F39" i="4"/>
  <c r="F40" i="4"/>
  <c r="F41" i="4"/>
  <c r="F42" i="4"/>
  <c r="F43" i="4"/>
  <c r="F44" i="4"/>
  <c r="F45" i="4"/>
  <c r="F46" i="4"/>
  <c r="F27" i="4"/>
  <c r="N47" i="4" l="1"/>
  <c r="E47" i="4"/>
  <c r="B2" i="4"/>
  <c r="B1" i="4"/>
  <c r="J47" i="4"/>
  <c r="I15" i="2" s="1"/>
  <c r="W46" i="4"/>
  <c r="T46" i="4"/>
  <c r="Q46" i="4"/>
  <c r="K46" i="4"/>
  <c r="H46" i="4"/>
  <c r="W45" i="4"/>
  <c r="T45" i="4"/>
  <c r="Q45" i="4"/>
  <c r="K45" i="4"/>
  <c r="H45" i="4"/>
  <c r="W44" i="4"/>
  <c r="T44" i="4"/>
  <c r="Q44" i="4"/>
  <c r="K44" i="4"/>
  <c r="H44" i="4"/>
  <c r="T43" i="4"/>
  <c r="Q43" i="4"/>
  <c r="K43" i="4"/>
  <c r="H43" i="4"/>
  <c r="W42" i="4"/>
  <c r="T42" i="4"/>
  <c r="Q42" i="4"/>
  <c r="K42" i="4"/>
  <c r="H42" i="4"/>
  <c r="W41" i="4"/>
  <c r="T41" i="4"/>
  <c r="Q41" i="4"/>
  <c r="K41" i="4"/>
  <c r="H41" i="4"/>
  <c r="W40" i="4"/>
  <c r="T40" i="4"/>
  <c r="Q40" i="4"/>
  <c r="K40" i="4"/>
  <c r="H40" i="4"/>
  <c r="W39" i="4"/>
  <c r="T39" i="4"/>
  <c r="Q39" i="4"/>
  <c r="K39" i="4"/>
  <c r="H39" i="4"/>
  <c r="W38" i="4"/>
  <c r="T38" i="4"/>
  <c r="Q38" i="4"/>
  <c r="K38" i="4"/>
  <c r="H38" i="4"/>
  <c r="W37" i="4"/>
  <c r="T37" i="4"/>
  <c r="Q37" i="4"/>
  <c r="K37" i="4"/>
  <c r="H37" i="4"/>
  <c r="W36" i="4"/>
  <c r="T36" i="4"/>
  <c r="Q36" i="4"/>
  <c r="K36" i="4"/>
  <c r="H36" i="4"/>
  <c r="W35" i="4"/>
  <c r="T35" i="4"/>
  <c r="Q35" i="4"/>
  <c r="K35" i="4"/>
  <c r="H35" i="4"/>
  <c r="W34" i="4"/>
  <c r="T34" i="4"/>
  <c r="Q34" i="4"/>
  <c r="K34" i="4"/>
  <c r="H34" i="4"/>
  <c r="W33" i="4"/>
  <c r="T33" i="4"/>
  <c r="Q33" i="4"/>
  <c r="K33" i="4"/>
  <c r="H33" i="4"/>
  <c r="W32" i="4"/>
  <c r="T32" i="4"/>
  <c r="Q32" i="4"/>
  <c r="K32" i="4"/>
  <c r="H32" i="4"/>
  <c r="W31" i="4"/>
  <c r="T31" i="4"/>
  <c r="Q31" i="4"/>
  <c r="K31" i="4"/>
  <c r="H31" i="4"/>
  <c r="W30" i="4"/>
  <c r="T30" i="4"/>
  <c r="Q30" i="4"/>
  <c r="K30" i="4"/>
  <c r="H30" i="4"/>
  <c r="W29" i="4"/>
  <c r="T29" i="4"/>
  <c r="Q29" i="4"/>
  <c r="K29" i="4"/>
  <c r="H29" i="4"/>
  <c r="W28" i="4"/>
  <c r="T28" i="4"/>
  <c r="Q28" i="4"/>
  <c r="K28" i="4"/>
  <c r="H28" i="4"/>
  <c r="T27" i="4"/>
  <c r="Q27" i="4"/>
  <c r="K27" i="4"/>
  <c r="H27" i="4"/>
  <c r="T26" i="4"/>
  <c r="Q26" i="4"/>
  <c r="K26" i="4"/>
  <c r="H26" i="4"/>
  <c r="B2" i="3"/>
  <c r="B1" i="3"/>
  <c r="E2" i="3"/>
  <c r="B2" i="2"/>
  <c r="B1" i="2"/>
  <c r="N48" i="4" l="1"/>
  <c r="F16" i="2" s="1"/>
  <c r="F19" i="2" s="1"/>
  <c r="N49" i="4"/>
  <c r="G16" i="2" s="1"/>
  <c r="G19" i="2" s="1"/>
  <c r="Q47" i="4"/>
  <c r="T47" i="4"/>
  <c r="D13" i="2"/>
  <c r="H13" i="2"/>
  <c r="G13" i="2"/>
  <c r="F13" i="2"/>
  <c r="E13" i="2"/>
  <c r="H47" i="4"/>
  <c r="W43" i="4"/>
  <c r="K47" i="4"/>
  <c r="W47" i="4"/>
  <c r="C21" i="2" l="1"/>
  <c r="K49" i="4"/>
  <c r="E15" i="2" s="1"/>
  <c r="K48" i="4"/>
  <c r="D15" i="2" s="1"/>
  <c r="D18" i="2"/>
  <c r="I18" i="2" s="1"/>
  <c r="H49" i="4"/>
  <c r="C14" i="2"/>
  <c r="H48" i="4"/>
  <c r="Q48" i="4"/>
  <c r="G17" i="2" s="1"/>
  <c r="Q49" i="4"/>
  <c r="H17" i="2" s="1"/>
  <c r="I19" i="2" l="1"/>
  <c r="G21" i="2"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<sst xmlns="http://schemas.openxmlformats.org/spreadsheetml/2006/main" count="106" uniqueCount="65">
  <si>
    <t>Serious Mental Illness Independent Evaluator Procurement</t>
  </si>
  <si>
    <t>RFP 405-26-84249 - Attachment D - Cost Proposal</t>
  </si>
  <si>
    <t>Instructions</t>
  </si>
  <si>
    <t>INSTRUCTIONS</t>
  </si>
  <si>
    <t>Please provide your cost proposal by populating this Cost Proposal template (Attachment D).  Note that throughout this template, you are only to fill in cells shaded in yellow. Cells shaded in grey or blue are locked and cannot be altered.  Blue cells will populate automatically.</t>
  </si>
  <si>
    <t>COST PROPOSAL SUMMARY TAB</t>
  </si>
  <si>
    <r>
      <t xml:space="preserve">This tab displays a summary of the total amount bid for your proposal called "Total Bid Amount." These totals are generated from cells that automatically populate based on information supplied in the "Staffing Rates" and "Deliverables" tab. This should represent your total bid that will be used in the cost scoring section for the RFP to assign points. 
</t>
    </r>
    <r>
      <rPr>
        <b/>
        <sz val="11"/>
        <rFont val="Arial"/>
        <family val="2"/>
      </rPr>
      <t xml:space="preserve">Note: </t>
    </r>
    <r>
      <rPr>
        <sz val="11"/>
        <rFont val="Arial"/>
        <family val="2"/>
      </rPr>
      <t xml:space="preserve">The Blended Hourly Rate is automatically calculated using the "Total Bid Amount" and "Total Contract Hours" figures.
</t>
    </r>
  </si>
  <si>
    <t>STAFFING RATES TAB</t>
  </si>
  <si>
    <r>
      <t xml:space="preserve">This tab requires you to enter a Position Title for each staff member necessary to complete all deliverables listed in the RFP. Enter the </t>
    </r>
    <r>
      <rPr>
        <sz val="11"/>
        <color theme="1"/>
        <rFont val="Arial"/>
        <family val="2"/>
      </rPr>
      <t>Hourly</t>
    </r>
    <r>
      <rPr>
        <sz val="11"/>
        <rFont val="Arial"/>
        <family val="2"/>
      </rPr>
      <t xml:space="preserve"> Billable Rate per Positions for each Position Title. The Billable Rate should factor in all cost including the staff member's salary, benefits, and other such items necessary to complete all deliverables (such as but not limited to: travel, license fees, equipment, and supplies). The information in the "Staffing Rates" tab will be used throughout the cost proposal to calculate deliverable costs and the overall Total Bid Amount.</t>
    </r>
  </si>
  <si>
    <r>
      <rPr>
        <b/>
        <sz val="11"/>
        <rFont val="Arial"/>
        <family val="2"/>
      </rPr>
      <t xml:space="preserve">DELIVERABLES TAB 
</t>
    </r>
    <r>
      <rPr>
        <sz val="11"/>
        <rFont val="Arial"/>
        <family val="2"/>
      </rPr>
      <t xml:space="preserve">Under the contract resulting from this RFP, the State intends to compensate the vendor on a deliverable basis. You must enter the total hours required to complete the entire deliverable for each Position Title. If a position is not required for a certain deliverable, then you may enter "0." All the deliverables are listed in the "Deliverables" tab, and will automatically generate a total amount per deliverable, inclusive of the draft and final deliverable. As stated in the SoW Section 7.0, for all deliverables, except tasks 3.0 (project managment activities) and 3.5 (ad-hoc analyses), the State will pay 75% of the total deliverable cost when the initial draft deliverable is approved by the State and submitted to CMS and 25% of the total deliverable cost when the final deliverable is approved by CMS.
</t>
    </r>
    <r>
      <rPr>
        <b/>
        <sz val="11"/>
        <rFont val="Arial"/>
        <family val="2"/>
      </rPr>
      <t xml:space="preserve">Note: </t>
    </r>
    <r>
      <rPr>
        <sz val="11"/>
        <rFont val="Arial"/>
        <family val="2"/>
      </rPr>
      <t xml:space="preserve">Bids on the deliverable tab are </t>
    </r>
    <r>
      <rPr>
        <u/>
        <sz val="11"/>
        <rFont val="Arial"/>
        <family val="2"/>
      </rPr>
      <t>PER</t>
    </r>
    <r>
      <rPr>
        <sz val="11"/>
        <rFont val="Arial"/>
        <family val="2"/>
      </rPr>
      <t xml:space="preserve"> deliverable. </t>
    </r>
  </si>
  <si>
    <r>
      <t>Note to Respondents:</t>
    </r>
    <r>
      <rPr>
        <sz val="11"/>
        <rFont val="Arial"/>
        <family val="2"/>
      </rPr>
      <t xml:space="preserve">  All pricing being sought under this RFP will be utilized to understand and evaluate your proposal.  The costs, shown on the "Cost Proposal Summary" tab will remain firm throughout the contract, regardless of the actual number of hours of work performed per deliverable.</t>
    </r>
  </si>
  <si>
    <t>Respondent Name:</t>
  </si>
  <si>
    <t>Please Complete Yellow Shaded Regions</t>
  </si>
  <si>
    <r>
      <t xml:space="preserve">Instructions: </t>
    </r>
    <r>
      <rPr>
        <sz val="11"/>
        <rFont val="Arial"/>
        <family val="2"/>
      </rPr>
      <t>Please fill in the cells shaded in yellow. Note that the blue cells will populate automatically. List a Position Title for each staff member necessary to complete the deliverables listed in the RFP ("Deliverables" tab). Enter the Hourly Billable Rate per Positions for each Position Title. The Hourly Billable Rate should factor in all cost including the staff member's salary, benefits, and other such items necessary to complete all deliverables (such as but not limited to: travel, license fees, equipment, and supplies). The information in this tab will be used throughout the cost proposal to calculate deliverable costs and the overall Total Bid Amount.</t>
    </r>
  </si>
  <si>
    <t>Position Title</t>
  </si>
  <si>
    <t>Position Description</t>
  </si>
  <si>
    <t>Hourly Billable Rate Per Position</t>
  </si>
  <si>
    <t>No.</t>
  </si>
  <si>
    <t>Example - Project Manager</t>
  </si>
  <si>
    <t>Creates and executes project workplans; managing any changes; manages operational aspects of the project; reviews deliverables prepared by the team for the client; manages project budget</t>
  </si>
  <si>
    <r>
      <t xml:space="preserve">Instructions: </t>
    </r>
    <r>
      <rPr>
        <sz val="11"/>
        <rFont val="Arial"/>
        <family val="2"/>
      </rPr>
      <t xml:space="preserve">Please fill in the cells shaded in yellow. Cells shaded in grey or blue are locked and cannot be altered. Note that the blue cells will populate automatically. Position Titles and Hourly Billable Rates will populate automatically from the "Staffing Rates" tab. Fill in the yellow shaded cells to indicate the number of hours required per position for each deliverable. If a position is not required for a certain deliverable, then you may enter "0." Total cost per position to complete each deliverable will be calculated automatically. All totals will also be calculated automatically. 
</t>
    </r>
    <r>
      <rPr>
        <b/>
        <sz val="10"/>
        <rFont val="Arial"/>
        <family val="2"/>
      </rPr>
      <t/>
    </r>
  </si>
  <si>
    <r>
      <t xml:space="preserve">Note on Evaluation Design: </t>
    </r>
    <r>
      <rPr>
        <sz val="11"/>
        <rFont val="Arial"/>
        <family val="2"/>
      </rPr>
      <t xml:space="preserve">Once the contract is awarded, the Contractor will work with the State to develop and finalize the draft evaluation design for submission to CMS. Proposed costs for the evaluation design shall take into account the work, and therefore not include, costs for the work the State will complete. If the waiver renewal is approved by CMS before December 1, 2025, the State may remove the evaluation design from the deliverables of this RFP. </t>
    </r>
  </si>
  <si>
    <r>
      <t xml:space="preserve">Note on Deliverable Payment Schedules:  </t>
    </r>
    <r>
      <rPr>
        <sz val="11"/>
        <color theme="1"/>
        <rFont val="Arial"/>
        <family val="2"/>
      </rPr>
      <t>Payments for the Evaluation Design, Interim Evaluation Report, Mid-Point Assessment and Final Summative Evaluation Report will be made according to the deliverable payment schedule listed in Section 7 of the SoW.</t>
    </r>
  </si>
  <si>
    <t>Report Quantity Assumptions</t>
  </si>
  <si>
    <t>Report Name</t>
  </si>
  <si>
    <t>Total Reports</t>
  </si>
  <si>
    <t>Ad Hoc Reports</t>
  </si>
  <si>
    <t>Deliverable Payment Schedule Assumptions**</t>
  </si>
  <si>
    <t>Deliveral Payment Points</t>
  </si>
  <si>
    <t>% of Total</t>
  </si>
  <si>
    <t>Initial Draft Submitted to CMS:</t>
  </si>
  <si>
    <t>Final Deliverable Approved by CMS Total:</t>
  </si>
  <si>
    <t>**For Evaluation Design, Mid-Point Assessment, Interim Evaluation Report and Final Summative Evaluation Report only.</t>
  </si>
  <si>
    <t>Contract Deliverables</t>
  </si>
  <si>
    <t xml:space="preserve">3.0 Project Management- Per Position </t>
  </si>
  <si>
    <t>3.1 Evaluation Design - Per Position</t>
  </si>
  <si>
    <t>3.2 Final Summative Evaluation Report - Per Position</t>
  </si>
  <si>
    <t>3.3 Mid-Point Assessment</t>
  </si>
  <si>
    <t>3.4 Interim Evaluation Report - Per Position</t>
  </si>
  <si>
    <t>3.5 Ad Hoc Report- Per Position
(Enter hours necessary to complete ONE Ad Hoc Report)</t>
  </si>
  <si>
    <t>Total Deliverables - Per Position</t>
  </si>
  <si>
    <t>Hourly Billable Rate</t>
  </si>
  <si>
    <t>Hours Worked</t>
  </si>
  <si>
    <t>Total Cost</t>
  </si>
  <si>
    <t>Deliverable Total:</t>
  </si>
  <si>
    <t>Total Bid Amount</t>
  </si>
  <si>
    <t>Final Deliverable Approved by CMS:</t>
  </si>
  <si>
    <r>
      <t xml:space="preserve">Instructions: </t>
    </r>
    <r>
      <rPr>
        <sz val="11"/>
        <rFont val="Arial"/>
        <family val="2"/>
      </rPr>
      <t>Please fill in the cells shaded yellow. Respondents need only to fill in the Respondent Name for this tab. The remaining information on this sheet is generated automatically from the Deliverables tab.</t>
    </r>
  </si>
  <si>
    <t>Summary of Cost Proposal</t>
  </si>
  <si>
    <t>Costs by State Fiscal Year (SFY)</t>
  </si>
  <si>
    <t>Hours</t>
  </si>
  <si>
    <t>Deliverable (Draft and Final)</t>
  </si>
  <si>
    <t>Contract Length</t>
  </si>
  <si>
    <t>3.0 Project Management</t>
  </si>
  <si>
    <t>3.2 Summative Evaluation Report</t>
  </si>
  <si>
    <t>3.4 Interim Evaluation Report</t>
  </si>
  <si>
    <t>3.5 Ad Hoc Report - 1</t>
  </si>
  <si>
    <t>Total for all Deliverables</t>
  </si>
  <si>
    <t>Blended Hourly Rate</t>
  </si>
  <si>
    <t>SFY 1</t>
  </si>
  <si>
    <t>SFY 2</t>
  </si>
  <si>
    <t>SFY 3</t>
  </si>
  <si>
    <t>SFY 4</t>
  </si>
  <si>
    <t>SFY 5</t>
  </si>
  <si>
    <t>SFY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</si>
</sst>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_);[Red]\(&quot;$&quot;#,##0.00\)"/>
    <numFmt numFmtId="44" formatCode="_(&quot;$&quot;* #,##0.00_);_(&quot;$&quot;* \(#,##0.00\);_(&quot;$&quot;* &quot;-&quot;??_);_(@_)"/>
    <numFmt numFmtId="43" formatCode="_(* #,##0.00_);_(* \(#,##0.00\);_(* &quot;-&quot;??_);_(@_)"/>
    <numFmt numFmtId="164" formatCode="&quot;$&quot;#,##0.00"/>
    <numFmt numFmtId="165" formatCode="0;;;@"/>
  </numFmts>
  <fonts count="29" x14ac:knownFonts="1">
    <font>
      <sz val="11"/>
      <color theme="1"/>
      <name val="Aptos Narrow"/>
      <family val="2"/>
      <scheme val="minor"/>
    </font>
    <font>
      <sz val="11"/>
      <color theme="1"/>
      <name val="Aptos Narrow"/>
      <family val="2"/>
      <scheme val="minor"/>
    </font>
    <font>
      <b/>
      <sz val="11"/>
      <color theme="1"/>
      <name val="Aptos Narrow"/>
      <family val="2"/>
      <scheme val="minor"/>
    </font>
    <font>
      <b/>
      <sz val="13"/>
      <name val="Arial"/>
      <family val="2"/>
    </font>
    <font>
      <b/>
      <sz val="11"/>
      <name val="Arial"/>
      <family val="2"/>
    </font>
    <font>
      <sz val="11"/>
      <name val="Arial"/>
      <family val="2"/>
    </font>
    <font>
      <sz val="8"/>
      <name val="Arial"/>
      <family val="2"/>
    </font>
    <font>
      <b/>
      <u/>
      <sz val="11"/>
      <name val="Arial"/>
      <family val="2"/>
    </font>
    <font>
      <sz val="11"/>
      <color rgb="FFFF0000"/>
      <name val="Arial"/>
      <family val="2"/>
    </font>
    <font>
      <sz val="11"/>
      <color theme="1"/>
      <name val="Arial"/>
      <family val="2"/>
    </font>
    <font>
      <u/>
      <sz val="11"/>
      <name val="Arial"/>
      <family val="2"/>
    </font>
    <font>
      <sz val="11"/>
      <color indexed="10"/>
      <name val="Arial"/>
      <family val="2"/>
    </font>
    <font>
      <b/>
      <sz val="11"/>
      <color theme="1"/>
      <name val="Arial"/>
      <family val="2"/>
    </font>
    <font>
      <b/>
      <sz val="10"/>
      <name val="Arial"/>
      <family val="2"/>
    </font>
    <font>
      <sz val="10"/>
      <name val="Arial"/>
      <family val="2"/>
    </font>
    <font>
      <sz val="10"/>
      <color theme="1"/>
      <name val="Arial"/>
      <family val="2"/>
    </font>
    <font>
      <b/>
      <sz val="10"/>
      <color theme="1"/>
      <name val="Arial"/>
      <family val="2"/>
    </font>
    <font>
      <sz val="12"/>
      <name val="Arial"/>
      <family val="2"/>
    </font>
    <font>
      <b/>
      <sz val="12"/>
      <name val="Arial"/>
      <family val="2"/>
    </font>
    <font>
      <sz val="12"/>
      <color theme="1"/>
      <name val="Arial"/>
      <family val="2"/>
    </font>
    <font>
      <b/>
      <sz val="14"/>
      <name val="Arial"/>
      <family val="2"/>
    </font>
    <font>
      <sz val="22"/>
      <name val="Arial"/>
      <family val="2"/>
    </font>
    <font>
      <b/>
      <sz val="22"/>
      <name val="Arial"/>
      <family val="2"/>
    </font>
    <font>
      <sz val="22"/>
      <color theme="1"/>
      <name val="Arial"/>
      <family val="2"/>
    </font>
    <font>
      <b/>
      <sz val="14"/>
      <color theme="1"/>
      <name val="Arial"/>
      <family val="2"/>
    </font>
    <font>
      <b/>
      <sz val="14"/>
      <color theme="1"/>
      <name val="Aptos Narrow"/>
      <family val="2"/>
      <scheme val="minor"/>
    </font>
    <font>
      <sz val="8"/>
      <color theme="1"/>
      <name val="Aptos Narrow"/>
      <family val="2"/>
      <scheme val="minor"/>
    </font>
    <font>
      <b/>
      <sz val="11"/>
      <name val="Arial"/>
    </font>
    <font>
      <sz val="8"/>
      <name val="Aptos Narrow"/>
      <family val="2"/>
      <scheme val="minor"/>
    </font>
  </fonts>
  <fills count="17">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indexed="43"/>
        <bgColor indexed="64"/>
      </patternFill>
    </fill>
    <fill>
      <patternFill patternType="solid">
        <fgColor indexed="22"/>
        <bgColor indexed="64"/>
      </patternFill>
    </fill>
    <fill>
      <patternFill patternType="solid">
        <fgColor indexed="41"/>
        <bgColor indexed="64"/>
      </patternFill>
    </fill>
    <fill>
      <patternFill patternType="solid">
        <fgColor theme="0" tint="-0.249977111117893"/>
        <bgColor indexed="64"/>
      </patternFill>
    </fill>
    <fill>
      <patternFill patternType="solid">
        <fgColor rgb="FFCCFFFF"/>
        <bgColor indexed="64"/>
      </patternFill>
    </fill>
    <fill>
      <patternFill patternType="solid">
        <fgColor theme="0" tint="-0.14999847407452621"/>
        <bgColor indexed="64"/>
      </patternFill>
    </fill>
    <fill>
      <patternFill patternType="solid">
        <fgColor indexed="5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rgb="FF969696"/>
        <bgColor rgb="FF000000"/>
      </patternFill>
    </fill>
    <fill>
      <patternFill patternType="solid">
        <fgColor rgb="FFCCFFFF"/>
        <bgColor rgb="FF000000"/>
      </patternFill>
    </fill>
  </fills>
  <borders count="6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double">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6" fillId="0" borderId="0"/>
  </cellStyleXfs>
  <cellXfs count="268">
    <xf numFmtId="0" fontId="0" fillId="0" borderId="0" xfId="0"/>
    <xf numFmtId="0" fontId="4" fillId="2" borderId="0" xfId="0" applyFont="1" applyFill="1" applyAlignment="1" applyProtection="1">
      <alignment horizontal="left"/>
      <protection hidden="1"/>
    </xf>
    <xf numFmtId="0" fontId="4" fillId="2" borderId="0" xfId="0" applyFont="1" applyFill="1" applyProtection="1">
      <protection hidden="1"/>
    </xf>
    <xf numFmtId="0" fontId="5" fillId="0" borderId="0" xfId="0" applyFont="1" applyProtection="1">
      <protection hidden="1"/>
    </xf>
    <xf numFmtId="0" fontId="5" fillId="2" borderId="0" xfId="0" applyFont="1" applyFill="1" applyAlignment="1" applyProtection="1">
      <alignment horizontal="center" wrapText="1"/>
      <protection hidden="1"/>
    </xf>
    <xf numFmtId="0" fontId="5" fillId="2" borderId="0" xfId="0" applyFont="1" applyFill="1" applyProtection="1">
      <protection hidden="1"/>
    </xf>
    <xf numFmtId="0" fontId="5" fillId="2" borderId="0" xfId="0" applyFont="1" applyFill="1" applyAlignment="1" applyProtection="1">
      <alignment horizontal="left" vertical="top" wrapText="1"/>
      <protection hidden="1"/>
    </xf>
    <xf numFmtId="0" fontId="5" fillId="2" borderId="0" xfId="4" applyFont="1" applyFill="1" applyProtection="1">
      <protection hidden="1"/>
    </xf>
    <xf numFmtId="0" fontId="7" fillId="3" borderId="1" xfId="0" applyFont="1" applyFill="1" applyBorder="1" applyProtection="1">
      <protection hidden="1"/>
    </xf>
    <xf numFmtId="0" fontId="4" fillId="3" borderId="4" xfId="0" applyFont="1" applyFill="1" applyBorder="1" applyProtection="1">
      <protection hidden="1"/>
    </xf>
    <xf numFmtId="0" fontId="8" fillId="3" borderId="4" xfId="0" applyFont="1" applyFill="1" applyBorder="1" applyAlignment="1" applyProtection="1">
      <alignment horizontal="left" vertical="top" wrapText="1"/>
      <protection hidden="1"/>
    </xf>
    <xf numFmtId="0" fontId="8" fillId="3" borderId="0" xfId="0" applyFont="1" applyFill="1" applyAlignment="1" applyProtection="1">
      <alignment horizontal="left" vertical="top" wrapText="1"/>
      <protection hidden="1"/>
    </xf>
    <xf numFmtId="0" fontId="8" fillId="3" borderId="5" xfId="0" applyFont="1" applyFill="1" applyBorder="1" applyAlignment="1" applyProtection="1">
      <alignment horizontal="left" vertical="top" wrapText="1"/>
      <protection hidden="1"/>
    </xf>
    <xf numFmtId="0" fontId="8" fillId="3" borderId="9" xfId="0" applyFont="1" applyFill="1" applyBorder="1" applyAlignment="1" applyProtection="1">
      <alignment horizontal="left" vertical="top" wrapText="1"/>
      <protection hidden="1"/>
    </xf>
    <xf numFmtId="0" fontId="5" fillId="2" borderId="0" xfId="0" applyFont="1" applyFill="1"/>
    <xf numFmtId="0" fontId="4" fillId="2" borderId="0" xfId="0" applyFont="1" applyFill="1" applyAlignment="1">
      <alignment horizontal="left"/>
    </xf>
    <xf numFmtId="0" fontId="11" fillId="2" borderId="0" xfId="0" applyFont="1" applyFill="1"/>
    <xf numFmtId="0" fontId="4" fillId="2" borderId="0" xfId="0" applyFont="1" applyFill="1"/>
    <xf numFmtId="0" fontId="5" fillId="0" borderId="0" xfId="0" applyFont="1"/>
    <xf numFmtId="0" fontId="5" fillId="2" borderId="0" xfId="0" applyFont="1" applyFill="1" applyAlignment="1">
      <alignment horizontal="center" wrapText="1"/>
    </xf>
    <xf numFmtId="0" fontId="5" fillId="2" borderId="0" xfId="4" applyFont="1" applyFill="1"/>
    <xf numFmtId="0" fontId="5" fillId="2" borderId="0" xfId="4" applyFont="1" applyFill="1" applyAlignment="1">
      <alignment horizontal="left"/>
    </xf>
    <xf numFmtId="0" fontId="5" fillId="2" borderId="0" xfId="4" applyFont="1" applyFill="1" applyAlignment="1">
      <alignment horizontal="left" vertical="top"/>
    </xf>
    <xf numFmtId="0" fontId="5" fillId="0" borderId="0" xfId="0" applyFont="1" applyAlignment="1">
      <alignment horizontal="center"/>
    </xf>
    <xf numFmtId="0" fontId="4" fillId="2" borderId="0" xfId="0" applyFont="1" applyFill="1" applyAlignment="1">
      <alignment horizontal="left" vertical="top" wrapText="1"/>
    </xf>
    <xf numFmtId="0" fontId="4" fillId="2" borderId="0" xfId="0" applyFont="1" applyFill="1" applyAlignment="1">
      <alignment vertical="top"/>
    </xf>
    <xf numFmtId="0" fontId="4" fillId="2" borderId="0" xfId="0" applyFont="1" applyFill="1" applyAlignment="1">
      <alignment vertical="top" wrapText="1"/>
    </xf>
    <xf numFmtId="0" fontId="4" fillId="2" borderId="0" xfId="0" applyFont="1" applyFill="1" applyAlignment="1">
      <alignment horizontal="left" vertical="center" wrapText="1"/>
    </xf>
    <xf numFmtId="0" fontId="4" fillId="2" borderId="0" xfId="4" applyFont="1" applyFill="1"/>
    <xf numFmtId="0" fontId="12" fillId="5" borderId="9" xfId="4"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9" xfId="0" applyFont="1" applyFill="1" applyBorder="1" applyAlignment="1">
      <alignment horizontal="center" vertical="center" wrapText="1"/>
    </xf>
    <xf numFmtId="44" fontId="5" fillId="7" borderId="10" xfId="2" applyFont="1" applyFill="1" applyBorder="1" applyProtection="1"/>
    <xf numFmtId="49" fontId="4" fillId="5" borderId="19" xfId="4" applyNumberFormat="1" applyFont="1" applyFill="1" applyBorder="1" applyAlignment="1">
      <alignment horizontal="left" vertical="center" wrapText="1"/>
    </xf>
    <xf numFmtId="44" fontId="4" fillId="8" borderId="20" xfId="2" applyFont="1" applyFill="1" applyBorder="1" applyProtection="1"/>
    <xf numFmtId="0" fontId="4" fillId="5" borderId="9" xfId="4" applyFont="1" applyFill="1" applyBorder="1" applyAlignment="1">
      <alignment horizontal="center" vertical="center" wrapText="1"/>
    </xf>
    <xf numFmtId="44" fontId="4" fillId="8" borderId="9" xfId="2" applyFont="1" applyFill="1" applyBorder="1" applyAlignment="1" applyProtection="1">
      <alignment vertical="center"/>
    </xf>
    <xf numFmtId="0" fontId="4" fillId="5" borderId="9" xfId="4" applyFont="1" applyFill="1" applyBorder="1" applyAlignment="1">
      <alignment horizontal="center" vertical="center"/>
    </xf>
    <xf numFmtId="44" fontId="4" fillId="8" borderId="21" xfId="2" applyFont="1" applyFill="1" applyBorder="1" applyAlignment="1" applyProtection="1">
      <alignment vertical="center"/>
    </xf>
    <xf numFmtId="0" fontId="2" fillId="0" borderId="0" xfId="0" applyFont="1"/>
    <xf numFmtId="0" fontId="9" fillId="0" borderId="0" xfId="0" applyFont="1"/>
    <xf numFmtId="0" fontId="9" fillId="2" borderId="0" xfId="0" applyFont="1" applyFill="1" applyProtection="1">
      <protection hidden="1"/>
    </xf>
    <xf numFmtId="0" fontId="9" fillId="3" borderId="2" xfId="0" applyFont="1" applyFill="1" applyBorder="1" applyProtection="1">
      <protection hidden="1"/>
    </xf>
    <xf numFmtId="0" fontId="9" fillId="3" borderId="3" xfId="0" applyFont="1" applyFill="1" applyBorder="1" applyProtection="1">
      <protection hidden="1"/>
    </xf>
    <xf numFmtId="0" fontId="9" fillId="3" borderId="4" xfId="0" applyFont="1" applyFill="1" applyBorder="1" applyProtection="1">
      <protection hidden="1"/>
    </xf>
    <xf numFmtId="0" fontId="9" fillId="3" borderId="0" xfId="0" applyFont="1" applyFill="1" applyProtection="1">
      <protection hidden="1"/>
    </xf>
    <xf numFmtId="0" fontId="9" fillId="3" borderId="5" xfId="0" applyFont="1" applyFill="1" applyBorder="1" applyProtection="1">
      <protection hidden="1"/>
    </xf>
    <xf numFmtId="0" fontId="8" fillId="0" borderId="0" xfId="0" applyFont="1"/>
    <xf numFmtId="0" fontId="8" fillId="0" borderId="0" xfId="0" applyFont="1" applyAlignment="1">
      <alignment wrapText="1"/>
    </xf>
    <xf numFmtId="0" fontId="12" fillId="0" borderId="0" xfId="0" applyFont="1"/>
    <xf numFmtId="0" fontId="4" fillId="0" borderId="0" xfId="0" applyFont="1" applyAlignment="1">
      <alignment horizontal="left" vertical="center" wrapText="1"/>
    </xf>
    <xf numFmtId="0" fontId="4" fillId="0" borderId="0" xfId="0" applyFont="1" applyAlignment="1">
      <alignment horizontal="left" vertical="top" wrapText="1"/>
    </xf>
    <xf numFmtId="0" fontId="4" fillId="2" borderId="5" xfId="0" applyFont="1" applyFill="1" applyBorder="1" applyAlignment="1">
      <alignment horizontal="right" vertical="center"/>
    </xf>
    <xf numFmtId="0" fontId="5" fillId="2" borderId="0" xfId="0" applyFont="1" applyFill="1" applyAlignment="1">
      <alignment vertical="top" wrapText="1"/>
    </xf>
    <xf numFmtId="39" fontId="5" fillId="4" borderId="10" xfId="3" applyNumberFormat="1" applyFont="1" applyFill="1" applyBorder="1" applyAlignment="1" applyProtection="1">
      <alignment horizontal="center" wrapText="1"/>
      <protection locked="0"/>
    </xf>
    <xf numFmtId="44" fontId="0" fillId="0" borderId="0" xfId="2" applyFont="1" applyProtection="1"/>
    <xf numFmtId="43" fontId="0" fillId="0" borderId="0" xfId="0" applyNumberFormat="1"/>
    <xf numFmtId="0" fontId="4" fillId="5" borderId="27" xfId="4" applyFont="1" applyFill="1" applyBorder="1" applyAlignment="1">
      <alignment horizontal="center" vertical="center"/>
    </xf>
    <xf numFmtId="0" fontId="4" fillId="5" borderId="28" xfId="0" applyFont="1" applyFill="1" applyBorder="1" applyAlignment="1">
      <alignment horizontal="center" vertical="center" wrapText="1"/>
    </xf>
    <xf numFmtId="49" fontId="5" fillId="5" borderId="29" xfId="4" applyNumberFormat="1" applyFont="1" applyFill="1" applyBorder="1" applyAlignment="1">
      <alignment horizontal="left" wrapText="1"/>
    </xf>
    <xf numFmtId="39" fontId="5" fillId="3" borderId="31" xfId="3" applyNumberFormat="1" applyFont="1" applyFill="1" applyBorder="1" applyAlignment="1" applyProtection="1">
      <alignment horizontal="center" wrapText="1"/>
      <protection locked="0"/>
    </xf>
    <xf numFmtId="39" fontId="5" fillId="3" borderId="32" xfId="3" applyNumberFormat="1" applyFont="1" applyFill="1" applyBorder="1" applyAlignment="1" applyProtection="1">
      <alignment horizontal="center" wrapText="1"/>
      <protection locked="0"/>
    </xf>
    <xf numFmtId="0" fontId="12" fillId="0" borderId="0" xfId="0" applyFont="1" applyAlignment="1">
      <alignment horizontal="left" vertical="center" wrapText="1"/>
    </xf>
    <xf numFmtId="0" fontId="5" fillId="2" borderId="10" xfId="0" applyFont="1" applyFill="1" applyBorder="1" applyAlignment="1">
      <alignment horizontal="center" vertical="center"/>
    </xf>
    <xf numFmtId="0" fontId="5" fillId="2" borderId="0" xfId="0" applyFont="1" applyFill="1" applyAlignment="1">
      <alignment horizontal="center" vertical="center"/>
    </xf>
    <xf numFmtId="9" fontId="9" fillId="0" borderId="10" xfId="0" applyNumberFormat="1" applyFont="1" applyBorder="1" applyAlignment="1">
      <alignment horizontal="center" wrapText="1"/>
    </xf>
    <xf numFmtId="0" fontId="5" fillId="2" borderId="0" xfId="0" applyFont="1" applyFill="1" applyAlignment="1">
      <alignment vertical="center"/>
    </xf>
    <xf numFmtId="2" fontId="5" fillId="6" borderId="10" xfId="2" applyNumberFormat="1" applyFont="1" applyFill="1" applyBorder="1" applyAlignment="1" applyProtection="1">
      <alignment horizontal="center" wrapText="1"/>
    </xf>
    <xf numFmtId="39" fontId="5" fillId="4" borderId="35" xfId="3" applyNumberFormat="1" applyFont="1" applyFill="1" applyBorder="1" applyAlignment="1" applyProtection="1">
      <alignment horizontal="center" wrapText="1"/>
      <protection locked="0"/>
    </xf>
    <xf numFmtId="2" fontId="5" fillId="6" borderId="35" xfId="2" applyNumberFormat="1" applyFont="1" applyFill="1" applyBorder="1" applyAlignment="1" applyProtection="1">
      <alignment horizontal="center" wrapText="1"/>
    </xf>
    <xf numFmtId="0" fontId="4" fillId="2" borderId="0" xfId="0" applyFont="1" applyFill="1" applyAlignment="1">
      <alignment wrapText="1"/>
    </xf>
    <xf numFmtId="0" fontId="4" fillId="10" borderId="39" xfId="0" applyFont="1" applyFill="1" applyBorder="1" applyAlignment="1">
      <alignment horizontal="center" vertical="center" wrapText="1"/>
    </xf>
    <xf numFmtId="44" fontId="4" fillId="6" borderId="40" xfId="2" applyFont="1" applyFill="1" applyBorder="1" applyAlignment="1" applyProtection="1">
      <alignment vertical="center"/>
    </xf>
    <xf numFmtId="0" fontId="4" fillId="10" borderId="32" xfId="0" applyFont="1" applyFill="1" applyBorder="1" applyAlignment="1">
      <alignment horizontal="center" vertical="center" wrapText="1"/>
    </xf>
    <xf numFmtId="44" fontId="4" fillId="6" borderId="24" xfId="2" applyFont="1" applyFill="1" applyBorder="1" applyAlignment="1" applyProtection="1">
      <alignment vertical="center"/>
    </xf>
    <xf numFmtId="44" fontId="5" fillId="8" borderId="10" xfId="2" applyFont="1" applyFill="1" applyBorder="1" applyAlignment="1" applyProtection="1">
      <alignment wrapText="1"/>
    </xf>
    <xf numFmtId="0" fontId="3" fillId="2" borderId="0" xfId="0" applyFont="1" applyFill="1" applyAlignment="1">
      <alignment horizontal="center"/>
    </xf>
    <xf numFmtId="0" fontId="4" fillId="2" borderId="0" xfId="0" applyFont="1" applyFill="1" applyAlignment="1">
      <alignment horizontal="center"/>
    </xf>
    <xf numFmtId="0" fontId="5" fillId="2" borderId="0" xfId="0" applyFont="1" applyFill="1" applyAlignment="1">
      <alignment horizontal="center"/>
    </xf>
    <xf numFmtId="0" fontId="4" fillId="2" borderId="25" xfId="0" applyFont="1" applyFill="1" applyBorder="1" applyAlignment="1">
      <alignment horizontal="center" vertical="center" wrapText="1"/>
    </xf>
    <xf numFmtId="0" fontId="3" fillId="2" borderId="0" xfId="0" applyFont="1" applyFill="1" applyAlignment="1">
      <alignment horizontal="center" vertical="center"/>
    </xf>
    <xf numFmtId="0" fontId="4" fillId="2" borderId="0" xfId="0" applyFont="1" applyFill="1" applyAlignment="1">
      <alignment horizontal="center" vertical="center"/>
    </xf>
    <xf numFmtId="49" fontId="5" fillId="5" borderId="25" xfId="4" applyNumberFormat="1" applyFont="1" applyFill="1" applyBorder="1" applyAlignment="1">
      <alignment horizontal="center" vertical="center" wrapText="1"/>
    </xf>
    <xf numFmtId="0" fontId="0" fillId="0" borderId="0" xfId="0" applyAlignment="1">
      <alignment horizontal="center" vertical="center"/>
    </xf>
    <xf numFmtId="44" fontId="4" fillId="5" borderId="30" xfId="0" applyNumberFormat="1" applyFont="1" applyFill="1" applyBorder="1" applyAlignment="1">
      <alignment horizontal="center" wrapText="1"/>
    </xf>
    <xf numFmtId="44" fontId="4" fillId="3" borderId="30" xfId="3" applyNumberFormat="1" applyFont="1" applyFill="1" applyBorder="1" applyAlignment="1" applyProtection="1">
      <alignment horizontal="center" wrapText="1"/>
      <protection locked="0"/>
    </xf>
    <xf numFmtId="44" fontId="4" fillId="3" borderId="34" xfId="3" applyNumberFormat="1" applyFont="1" applyFill="1" applyBorder="1" applyAlignment="1" applyProtection="1">
      <alignment horizontal="center" wrapText="1"/>
      <protection locked="0"/>
    </xf>
    <xf numFmtId="0" fontId="4" fillId="2" borderId="0" xfId="0" applyFont="1" applyFill="1" applyAlignment="1">
      <alignment horizontal="center" wrapText="1"/>
    </xf>
    <xf numFmtId="39" fontId="4" fillId="9" borderId="10" xfId="0" applyNumberFormat="1" applyFont="1" applyFill="1" applyBorder="1" applyAlignment="1">
      <alignment horizontal="center" wrapText="1"/>
    </xf>
    <xf numFmtId="49" fontId="4" fillId="5" borderId="25" xfId="4" applyNumberFormat="1" applyFont="1" applyFill="1" applyBorder="1" applyAlignment="1">
      <alignment horizontal="center" wrapText="1"/>
    </xf>
    <xf numFmtId="0" fontId="12" fillId="0" borderId="0" xfId="0" applyFont="1" applyAlignment="1">
      <alignment horizontal="center" vertical="center"/>
    </xf>
    <xf numFmtId="0" fontId="4" fillId="0" borderId="0" xfId="4" applyFont="1" applyAlignment="1">
      <alignment vertical="center"/>
    </xf>
    <xf numFmtId="0" fontId="5" fillId="0" borderId="0" xfId="4" applyFont="1" applyAlignment="1">
      <alignment horizontal="left" vertical="center"/>
    </xf>
    <xf numFmtId="0" fontId="5" fillId="0" borderId="0" xfId="0" applyFont="1" applyAlignment="1">
      <alignment horizontal="center" vertical="center"/>
    </xf>
    <xf numFmtId="0" fontId="9" fillId="0" borderId="0" xfId="0" applyFont="1" applyAlignment="1">
      <alignment vertical="center"/>
    </xf>
    <xf numFmtId="0" fontId="9" fillId="0" borderId="0" xfId="0" applyFont="1" applyAlignment="1">
      <alignment horizontal="center"/>
    </xf>
    <xf numFmtId="44" fontId="9" fillId="0" borderId="0" xfId="0" applyNumberFormat="1" applyFont="1"/>
    <xf numFmtId="0" fontId="14" fillId="2" borderId="0" xfId="0" applyFont="1" applyFill="1" applyAlignment="1">
      <alignment horizontal="center"/>
    </xf>
    <xf numFmtId="0" fontId="15" fillId="0" borderId="0" xfId="0" applyFont="1"/>
    <xf numFmtId="0" fontId="14" fillId="2" borderId="0" xfId="0" applyFont="1" applyFill="1"/>
    <xf numFmtId="0" fontId="9" fillId="0" borderId="45" xfId="0" applyFont="1" applyBorder="1"/>
    <xf numFmtId="0" fontId="13" fillId="2" borderId="46" xfId="4" applyFont="1" applyFill="1" applyBorder="1" applyAlignment="1">
      <alignment vertical="center"/>
    </xf>
    <xf numFmtId="0" fontId="13" fillId="2" borderId="47" xfId="4" applyFont="1" applyFill="1" applyBorder="1" applyAlignment="1">
      <alignment vertical="center"/>
    </xf>
    <xf numFmtId="0" fontId="15" fillId="0" borderId="47" xfId="0" applyFont="1" applyBorder="1"/>
    <xf numFmtId="0" fontId="15" fillId="0" borderId="48" xfId="0" applyFont="1" applyBorder="1"/>
    <xf numFmtId="0" fontId="13" fillId="2" borderId="46" xfId="4" applyFont="1" applyFill="1" applyBorder="1"/>
    <xf numFmtId="0" fontId="13" fillId="2" borderId="47" xfId="4" applyFont="1" applyFill="1" applyBorder="1"/>
    <xf numFmtId="0" fontId="14" fillId="2" borderId="47" xfId="0" applyFont="1" applyFill="1" applyBorder="1"/>
    <xf numFmtId="0" fontId="14" fillId="2" borderId="48" xfId="0" applyFont="1" applyFill="1" applyBorder="1"/>
    <xf numFmtId="0" fontId="9" fillId="0" borderId="4" xfId="0" applyFont="1" applyBorder="1"/>
    <xf numFmtId="0" fontId="5" fillId="0" borderId="0" xfId="4" applyFont="1" applyAlignment="1">
      <alignment horizontal="left" vertical="center" wrapText="1"/>
    </xf>
    <xf numFmtId="0" fontId="16" fillId="0" borderId="0" xfId="0" applyFont="1"/>
    <xf numFmtId="0" fontId="19" fillId="0" borderId="0" xfId="0" applyFont="1"/>
    <xf numFmtId="44" fontId="4" fillId="9" borderId="31" xfId="0" applyNumberFormat="1" applyFont="1" applyFill="1" applyBorder="1" applyAlignment="1">
      <alignment horizontal="left" wrapText="1"/>
    </xf>
    <xf numFmtId="44" fontId="4" fillId="9" borderId="30" xfId="2" applyFont="1" applyFill="1" applyBorder="1" applyAlignment="1" applyProtection="1">
      <alignment wrapText="1"/>
    </xf>
    <xf numFmtId="44" fontId="5" fillId="8" borderId="31" xfId="3" applyNumberFormat="1" applyFont="1" applyFill="1" applyBorder="1" applyAlignment="1" applyProtection="1">
      <alignment wrapText="1"/>
    </xf>
    <xf numFmtId="44" fontId="5" fillId="6" borderId="30" xfId="2" applyFont="1" applyFill="1" applyBorder="1" applyAlignment="1" applyProtection="1">
      <alignment wrapText="1"/>
    </xf>
    <xf numFmtId="44" fontId="5" fillId="6" borderId="52" xfId="2" applyFont="1" applyFill="1" applyBorder="1" applyAlignment="1" applyProtection="1">
      <alignment wrapText="1"/>
    </xf>
    <xf numFmtId="44" fontId="4" fillId="9" borderId="31" xfId="0" applyNumberFormat="1" applyFont="1" applyFill="1" applyBorder="1" applyAlignment="1">
      <alignment horizontal="center" wrapText="1"/>
    </xf>
    <xf numFmtId="44" fontId="5" fillId="8" borderId="31" xfId="3" applyNumberFormat="1" applyFont="1" applyFill="1" applyBorder="1" applyAlignment="1" applyProtection="1">
      <alignment horizontal="center" wrapText="1"/>
    </xf>
    <xf numFmtId="44" fontId="4" fillId="9" borderId="31" xfId="0" applyNumberFormat="1" applyFont="1" applyFill="1" applyBorder="1" applyAlignment="1">
      <alignment wrapText="1"/>
    </xf>
    <xf numFmtId="0" fontId="21" fillId="2" borderId="0" xfId="0" applyFont="1" applyFill="1" applyAlignment="1">
      <alignment horizontal="center" vertical="center"/>
    </xf>
    <xf numFmtId="0" fontId="22" fillId="2" borderId="0" xfId="4" applyFont="1" applyFill="1" applyAlignment="1">
      <alignment vertical="center"/>
    </xf>
    <xf numFmtId="0" fontId="23" fillId="0" borderId="0" xfId="0" applyFont="1" applyAlignment="1">
      <alignment vertical="center"/>
    </xf>
    <xf numFmtId="0" fontId="4" fillId="2" borderId="25" xfId="0" applyFont="1" applyFill="1" applyBorder="1" applyAlignment="1">
      <alignment horizontal="center" wrapText="1"/>
    </xf>
    <xf numFmtId="0" fontId="4" fillId="13" borderId="15" xfId="4" applyFont="1" applyFill="1" applyBorder="1" applyAlignment="1">
      <alignment horizontal="center" vertical="center"/>
    </xf>
    <xf numFmtId="49" fontId="4" fillId="9" borderId="17" xfId="4" applyNumberFormat="1" applyFont="1" applyFill="1" applyBorder="1" applyAlignment="1">
      <alignment wrapText="1"/>
    </xf>
    <xf numFmtId="165" fontId="5" fillId="8" borderId="17" xfId="3" applyNumberFormat="1" applyFont="1" applyFill="1" applyBorder="1" applyAlignment="1" applyProtection="1">
      <alignment horizontal="center" wrapText="1"/>
    </xf>
    <xf numFmtId="165" fontId="5" fillId="8" borderId="53" xfId="3" applyNumberFormat="1" applyFont="1" applyFill="1" applyBorder="1" applyAlignment="1" applyProtection="1">
      <alignment horizontal="center" wrapText="1"/>
    </xf>
    <xf numFmtId="0" fontId="18" fillId="2" borderId="0" xfId="0" applyFont="1" applyFill="1" applyAlignment="1">
      <alignment horizontal="center" wrapText="1"/>
    </xf>
    <xf numFmtId="0" fontId="17" fillId="2" borderId="0" xfId="0" applyFont="1" applyFill="1" applyAlignment="1">
      <alignment horizontal="right" wrapText="1"/>
    </xf>
    <xf numFmtId="0" fontId="18" fillId="10" borderId="36" xfId="0" applyFont="1" applyFill="1" applyBorder="1" applyAlignment="1">
      <alignment horizontal="center" vertical="center" wrapText="1"/>
    </xf>
    <xf numFmtId="2" fontId="18" fillId="6" borderId="37" xfId="1" applyNumberFormat="1" applyFont="1" applyFill="1" applyBorder="1" applyAlignment="1" applyProtection="1">
      <alignment horizontal="center" vertical="center"/>
    </xf>
    <xf numFmtId="44" fontId="18" fillId="6" borderId="38" xfId="2" applyFont="1" applyFill="1" applyBorder="1" applyAlignment="1" applyProtection="1">
      <alignment vertical="center"/>
    </xf>
    <xf numFmtId="0" fontId="18" fillId="10" borderId="36" xfId="0" applyFont="1" applyFill="1" applyBorder="1" applyAlignment="1">
      <alignment horizontal="center" vertical="top" wrapText="1"/>
    </xf>
    <xf numFmtId="2" fontId="18" fillId="6" borderId="37" xfId="2" applyNumberFormat="1" applyFont="1" applyFill="1" applyBorder="1" applyAlignment="1" applyProtection="1">
      <alignment horizontal="center" vertical="center" wrapText="1"/>
    </xf>
    <xf numFmtId="44" fontId="18" fillId="6" borderId="38" xfId="2" applyFont="1" applyFill="1" applyBorder="1" applyAlignment="1" applyProtection="1">
      <alignment vertical="center" wrapText="1"/>
    </xf>
    <xf numFmtId="0" fontId="4" fillId="13" borderId="51" xfId="0" applyFont="1" applyFill="1" applyBorder="1" applyAlignment="1">
      <alignment horizontal="center" vertical="center" wrapText="1"/>
    </xf>
    <xf numFmtId="0" fontId="4" fillId="13" borderId="50" xfId="0" applyFont="1" applyFill="1" applyBorder="1" applyAlignment="1">
      <alignment horizontal="center" vertical="center" wrapText="1"/>
    </xf>
    <xf numFmtId="0" fontId="4" fillId="13" borderId="54" xfId="4" applyFont="1" applyFill="1" applyBorder="1" applyAlignment="1">
      <alignment horizontal="center" vertical="center" wrapText="1"/>
    </xf>
    <xf numFmtId="0" fontId="24" fillId="0" borderId="0" xfId="0" applyFont="1"/>
    <xf numFmtId="0" fontId="24" fillId="2" borderId="0" xfId="0" applyFont="1" applyFill="1" applyProtection="1">
      <protection hidden="1"/>
    </xf>
    <xf numFmtId="0" fontId="20" fillId="2" borderId="0" xfId="0" applyFont="1" applyFill="1" applyAlignment="1" applyProtection="1">
      <alignment horizontal="left"/>
      <protection hidden="1"/>
    </xf>
    <xf numFmtId="0" fontId="20" fillId="2" borderId="0" xfId="0" applyFont="1" applyFill="1" applyAlignment="1">
      <alignment horizontal="left"/>
    </xf>
    <xf numFmtId="0" fontId="20" fillId="2" borderId="0" xfId="0" applyFont="1" applyFill="1"/>
    <xf numFmtId="0" fontId="25" fillId="0" borderId="0" xfId="0" applyFont="1"/>
    <xf numFmtId="0" fontId="20" fillId="0" borderId="0" xfId="0" applyFont="1"/>
    <xf numFmtId="164" fontId="5" fillId="5" borderId="17" xfId="4" applyNumberFormat="1" applyFont="1" applyFill="1" applyBorder="1" applyAlignment="1">
      <alignment horizontal="left" vertical="center" wrapText="1"/>
    </xf>
    <xf numFmtId="0" fontId="4" fillId="0" borderId="0" xfId="4" applyFont="1"/>
    <xf numFmtId="0" fontId="4" fillId="0" borderId="0" xfId="0" applyFont="1" applyAlignment="1">
      <alignment horizontal="center" vertical="center" wrapText="1"/>
    </xf>
    <xf numFmtId="0" fontId="4" fillId="7" borderId="9" xfId="0" applyFont="1" applyFill="1" applyBorder="1" applyAlignment="1">
      <alignment horizontal="center" vertical="center" wrapText="1"/>
    </xf>
    <xf numFmtId="44" fontId="5" fillId="7" borderId="50" xfId="2" applyFont="1" applyFill="1" applyBorder="1" applyProtection="1"/>
    <xf numFmtId="0" fontId="4" fillId="7" borderId="42" xfId="4" applyFont="1" applyFill="1" applyBorder="1" applyAlignment="1">
      <alignment horizontal="center" vertical="center"/>
    </xf>
    <xf numFmtId="164" fontId="5" fillId="5" borderId="29" xfId="4" applyNumberFormat="1" applyFont="1" applyFill="1" applyBorder="1" applyAlignment="1">
      <alignment horizontal="left" vertical="center" wrapText="1"/>
    </xf>
    <xf numFmtId="0" fontId="4" fillId="0" borderId="41" xfId="0" applyFont="1" applyBorder="1" applyAlignment="1">
      <alignment horizontal="left" vertical="center" wrapText="1"/>
    </xf>
    <xf numFmtId="44" fontId="5" fillId="7" borderId="31" xfId="2" applyFont="1" applyFill="1" applyBorder="1" applyProtection="1"/>
    <xf numFmtId="0" fontId="9" fillId="5" borderId="55" xfId="4" applyFont="1" applyFill="1" applyBorder="1" applyAlignment="1">
      <alignment horizontal="left" vertical="center" wrapText="1"/>
    </xf>
    <xf numFmtId="44" fontId="4" fillId="0" borderId="0" xfId="2" applyFont="1" applyFill="1" applyBorder="1" applyAlignment="1" applyProtection="1">
      <alignment vertical="center"/>
    </xf>
    <xf numFmtId="0" fontId="4" fillId="0" borderId="0" xfId="0" applyFont="1" applyAlignment="1">
      <alignment wrapText="1"/>
    </xf>
    <xf numFmtId="2" fontId="18" fillId="6" borderId="1" xfId="1" applyNumberFormat="1" applyFont="1" applyFill="1" applyBorder="1" applyAlignment="1" applyProtection="1">
      <alignment horizontal="center" vertical="center"/>
    </xf>
    <xf numFmtId="44" fontId="4" fillId="0" borderId="41" xfId="2" applyFont="1" applyFill="1" applyBorder="1" applyAlignment="1" applyProtection="1">
      <alignment vertical="center"/>
    </xf>
    <xf numFmtId="0" fontId="4" fillId="0" borderId="41" xfId="0" applyFont="1" applyBorder="1" applyAlignment="1">
      <alignment horizontal="center" vertical="center" wrapText="1"/>
    </xf>
    <xf numFmtId="44" fontId="4" fillId="8" borderId="30" xfId="2" applyFont="1" applyFill="1" applyBorder="1" applyAlignment="1" applyProtection="1">
      <alignment wrapText="1"/>
    </xf>
    <xf numFmtId="39" fontId="18" fillId="8" borderId="56" xfId="0" applyNumberFormat="1" applyFont="1" applyFill="1" applyBorder="1" applyAlignment="1">
      <alignment horizontal="center" vertical="center" wrapText="1"/>
    </xf>
    <xf numFmtId="44" fontId="18" fillId="13" borderId="53" xfId="2" applyFont="1" applyFill="1" applyBorder="1" applyAlignment="1" applyProtection="1">
      <alignment vertical="center"/>
    </xf>
    <xf numFmtId="0" fontId="4" fillId="15" borderId="39" xfId="0" applyFont="1" applyFill="1" applyBorder="1" applyAlignment="1">
      <alignment horizontal="center" vertical="center" wrapText="1"/>
    </xf>
    <xf numFmtId="0" fontId="4" fillId="15" borderId="32" xfId="0" applyFont="1" applyFill="1" applyBorder="1" applyAlignment="1">
      <alignment horizontal="center" vertical="center" wrapText="1"/>
    </xf>
    <xf numFmtId="0" fontId="4" fillId="0" borderId="0" xfId="0" applyFont="1" applyAlignment="1">
      <alignment vertical="center"/>
    </xf>
    <xf numFmtId="2" fontId="18" fillId="6" borderId="58" xfId="1" applyNumberFormat="1" applyFont="1" applyFill="1" applyBorder="1" applyAlignment="1" applyProtection="1">
      <alignment horizontal="center" vertical="center"/>
    </xf>
    <xf numFmtId="44" fontId="18" fillId="6" borderId="57" xfId="2" applyFont="1" applyFill="1" applyBorder="1" applyAlignment="1" applyProtection="1">
      <alignment vertical="center"/>
    </xf>
    <xf numFmtId="44" fontId="5" fillId="8" borderId="39" xfId="2" applyFont="1" applyFill="1" applyBorder="1" applyAlignment="1">
      <alignment horizontal="left" vertical="center" wrapText="1"/>
    </xf>
    <xf numFmtId="44" fontId="5" fillId="8" borderId="14" xfId="2" applyFont="1" applyFill="1" applyBorder="1" applyAlignment="1">
      <alignment horizontal="left" vertical="center" wrapText="1"/>
    </xf>
    <xf numFmtId="44" fontId="5" fillId="8" borderId="10" xfId="2" applyFont="1" applyFill="1" applyBorder="1" applyProtection="1"/>
    <xf numFmtId="44" fontId="5" fillId="7" borderId="10" xfId="2" applyFont="1" applyFill="1" applyBorder="1" applyAlignment="1" applyProtection="1">
      <alignment wrapText="1"/>
    </xf>
    <xf numFmtId="44" fontId="4" fillId="8" borderId="59" xfId="2" applyFont="1" applyFill="1" applyBorder="1" applyProtection="1"/>
    <xf numFmtId="44" fontId="5" fillId="8" borderId="60" xfId="2" applyFont="1" applyFill="1" applyBorder="1" applyAlignment="1">
      <alignment horizontal="left" vertical="center" wrapText="1"/>
    </xf>
    <xf numFmtId="44" fontId="5" fillId="7" borderId="30" xfId="2" applyFont="1" applyFill="1" applyBorder="1" applyProtection="1"/>
    <xf numFmtId="44" fontId="5" fillId="7" borderId="18" xfId="2" applyFont="1" applyFill="1" applyBorder="1" applyAlignment="1" applyProtection="1">
      <alignment wrapText="1"/>
    </xf>
    <xf numFmtId="44" fontId="5" fillId="7" borderId="35" xfId="2" applyFont="1" applyFill="1" applyBorder="1" applyAlignment="1" applyProtection="1">
      <alignment wrapText="1"/>
    </xf>
    <xf numFmtId="44" fontId="5" fillId="8" borderId="0" xfId="2" applyFont="1" applyFill="1" applyBorder="1" applyAlignment="1">
      <alignment horizontal="left" vertical="center" wrapText="1"/>
    </xf>
    <xf numFmtId="44" fontId="5" fillId="7" borderId="25" xfId="2" applyFont="1" applyFill="1" applyBorder="1" applyProtection="1"/>
    <xf numFmtId="44" fontId="5" fillId="8" borderId="62" xfId="2" applyFont="1" applyFill="1" applyBorder="1" applyAlignment="1">
      <alignment horizontal="left" vertical="center" wrapText="1"/>
    </xf>
    <xf numFmtId="44" fontId="5" fillId="8" borderId="16" xfId="2" applyFont="1" applyFill="1" applyBorder="1" applyAlignment="1">
      <alignment horizontal="left" vertical="center" wrapText="1"/>
    </xf>
    <xf numFmtId="44" fontId="5" fillId="8" borderId="30" xfId="2" applyFont="1" applyFill="1" applyBorder="1" applyProtection="1"/>
    <xf numFmtId="0" fontId="26" fillId="0" borderId="0" xfId="0" applyFont="1"/>
    <xf numFmtId="0" fontId="4" fillId="9" borderId="29" xfId="4" applyFont="1" applyFill="1" applyBorder="1" applyAlignment="1">
      <alignment horizontal="center" wrapText="1"/>
    </xf>
    <xf numFmtId="44" fontId="5" fillId="8" borderId="51" xfId="2" applyFont="1" applyFill="1" applyBorder="1" applyAlignment="1" applyProtection="1">
      <alignment wrapText="1"/>
    </xf>
    <xf numFmtId="2" fontId="4" fillId="8" borderId="15" xfId="0" applyNumberFormat="1" applyFont="1" applyFill="1" applyBorder="1" applyAlignment="1">
      <alignment horizontal="right" wrapText="1"/>
    </xf>
    <xf numFmtId="2" fontId="5" fillId="8" borderId="61" xfId="1" applyNumberFormat="1" applyFont="1" applyFill="1" applyBorder="1" applyAlignment="1" applyProtection="1">
      <alignment horizontal="right"/>
    </xf>
    <xf numFmtId="44" fontId="27" fillId="8" borderId="20" xfId="2" applyFont="1" applyFill="1" applyBorder="1"/>
    <xf numFmtId="44" fontId="5" fillId="7" borderId="26" xfId="2" applyFont="1" applyFill="1" applyBorder="1" applyAlignment="1" applyProtection="1">
      <alignment wrapText="1"/>
    </xf>
    <xf numFmtId="8" fontId="4" fillId="0" borderId="0" xfId="0" applyNumberFormat="1" applyFont="1" applyAlignment="1">
      <alignment vertical="center"/>
    </xf>
    <xf numFmtId="8" fontId="5" fillId="7" borderId="10" xfId="2" applyNumberFormat="1" applyFont="1" applyFill="1" applyBorder="1" applyAlignment="1" applyProtection="1">
      <alignment wrapText="1"/>
    </xf>
    <xf numFmtId="8" fontId="5" fillId="7" borderId="10" xfId="2" applyNumberFormat="1" applyFont="1" applyFill="1" applyBorder="1" applyProtection="1"/>
    <xf numFmtId="0" fontId="6" fillId="2" borderId="0" xfId="4" applyFill="1"/>
    <xf numFmtId="0" fontId="5" fillId="3" borderId="4" xfId="0" applyFont="1" applyFill="1" applyBorder="1" applyAlignment="1" applyProtection="1">
      <alignment horizontal="left" vertical="top" wrapText="1"/>
      <protection hidden="1"/>
    </xf>
    <xf numFmtId="0" fontId="5" fillId="3" borderId="0" xfId="0" applyFont="1" applyFill="1" applyAlignment="1" applyProtection="1">
      <alignment horizontal="left" vertical="top" wrapText="1"/>
      <protection hidden="1"/>
    </xf>
    <xf numFmtId="0" fontId="5" fillId="3" borderId="5" xfId="0" applyFont="1" applyFill="1" applyBorder="1" applyAlignment="1" applyProtection="1">
      <alignment horizontal="left" vertical="top" wrapText="1"/>
      <protection hidden="1"/>
    </xf>
    <xf numFmtId="0" fontId="4" fillId="2" borderId="50" xfId="0" applyFont="1" applyFill="1" applyBorder="1" applyAlignment="1">
      <alignment horizontal="center" vertical="center"/>
    </xf>
    <xf numFmtId="0" fontId="4" fillId="0" borderId="0" xfId="0" applyFont="1" applyAlignment="1">
      <alignment horizontal="center" vertical="center"/>
    </xf>
    <xf numFmtId="0" fontId="4" fillId="2" borderId="0" xfId="0" applyFont="1" applyFill="1" applyAlignment="1">
      <alignment horizontal="right" vertical="center" wrapText="1"/>
    </xf>
    <xf numFmtId="44" fontId="4" fillId="16" borderId="40" xfId="0" applyNumberFormat="1" applyFont="1" applyFill="1" applyBorder="1" applyAlignment="1">
      <alignment vertical="center"/>
    </xf>
    <xf numFmtId="44" fontId="4" fillId="16" borderId="24" xfId="0" applyNumberFormat="1" applyFont="1" applyFill="1" applyBorder="1" applyAlignment="1">
      <alignment vertical="center"/>
    </xf>
    <xf numFmtId="2" fontId="5" fillId="8" borderId="63" xfId="1" applyNumberFormat="1" applyFont="1" applyFill="1" applyBorder="1" applyAlignment="1" applyProtection="1">
      <alignment horizontal="right"/>
    </xf>
    <xf numFmtId="2" fontId="4" fillId="8" borderId="19" xfId="1" applyNumberFormat="1" applyFont="1" applyFill="1" applyBorder="1" applyAlignment="1" applyProtection="1">
      <alignment horizontal="center" vertical="center"/>
    </xf>
    <xf numFmtId="0" fontId="5" fillId="3" borderId="4" xfId="0" applyFont="1" applyFill="1" applyBorder="1" applyAlignment="1" applyProtection="1">
      <alignment horizontal="left" vertical="top" wrapText="1"/>
      <protection hidden="1"/>
    </xf>
    <xf numFmtId="0" fontId="5" fillId="3" borderId="0" xfId="0" applyFont="1" applyFill="1" applyAlignment="1" applyProtection="1">
      <alignment horizontal="left" vertical="top" wrapText="1"/>
      <protection hidden="1"/>
    </xf>
    <xf numFmtId="0" fontId="5" fillId="3" borderId="5" xfId="0" applyFont="1" applyFill="1" applyBorder="1" applyAlignment="1" applyProtection="1">
      <alignment horizontal="left" vertical="top" wrapText="1"/>
      <protection hidden="1"/>
    </xf>
    <xf numFmtId="0" fontId="4" fillId="3" borderId="6" xfId="0" quotePrefix="1" applyFont="1" applyFill="1" applyBorder="1" applyAlignment="1" applyProtection="1">
      <alignment horizontal="left" vertical="top" wrapText="1"/>
      <protection hidden="1"/>
    </xf>
    <xf numFmtId="0" fontId="5" fillId="3" borderId="7" xfId="0" applyFont="1" applyFill="1" applyBorder="1" applyAlignment="1" applyProtection="1">
      <alignment horizontal="left" vertical="top" wrapText="1"/>
      <protection hidden="1"/>
    </xf>
    <xf numFmtId="0" fontId="5" fillId="3" borderId="8" xfId="0" applyFont="1" applyFill="1" applyBorder="1" applyAlignment="1" applyProtection="1">
      <alignment horizontal="left" vertical="top" wrapText="1"/>
      <protection hidden="1"/>
    </xf>
    <xf numFmtId="39" fontId="5" fillId="3" borderId="10" xfId="3" applyNumberFormat="1" applyFont="1" applyFill="1" applyBorder="1" applyAlignment="1" applyProtection="1">
      <alignment horizontal="center" wrapText="1"/>
      <protection locked="0"/>
    </xf>
    <xf numFmtId="0" fontId="4" fillId="3" borderId="25" xfId="0" applyFont="1" applyFill="1" applyBorder="1" applyAlignment="1">
      <alignment horizontal="center" vertical="center" wrapText="1"/>
    </xf>
    <xf numFmtId="0" fontId="4" fillId="3" borderId="26"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4" fillId="5" borderId="10" xfId="0" applyFont="1" applyFill="1" applyBorder="1" applyAlignment="1">
      <alignment horizontal="center" vertical="center"/>
    </xf>
    <xf numFmtId="0" fontId="4" fillId="3" borderId="22" xfId="0" applyFont="1" applyFill="1" applyBorder="1" applyAlignment="1">
      <alignment horizontal="left" vertical="center" wrapText="1"/>
    </xf>
    <xf numFmtId="0" fontId="4" fillId="3" borderId="23"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5" borderId="16" xfId="4" applyFont="1" applyFill="1" applyBorder="1" applyAlignment="1">
      <alignment horizontal="center" vertical="center"/>
    </xf>
    <xf numFmtId="0" fontId="5" fillId="5" borderId="10" xfId="4" applyFont="1" applyFill="1" applyBorder="1" applyAlignment="1">
      <alignment horizontal="left" wrapText="1"/>
    </xf>
    <xf numFmtId="39" fontId="5" fillId="3" borderId="33" xfId="3" applyNumberFormat="1" applyFont="1" applyFill="1" applyBorder="1" applyAlignment="1" applyProtection="1">
      <alignment horizontal="center" wrapText="1"/>
      <protection locked="0"/>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4" fillId="5" borderId="21" xfId="0" applyFont="1" applyFill="1" applyBorder="1" applyAlignment="1">
      <alignment horizontal="center" vertical="center"/>
    </xf>
    <xf numFmtId="0" fontId="12" fillId="3" borderId="46" xfId="0" applyFont="1" applyFill="1" applyBorder="1" applyAlignment="1">
      <alignment horizontal="left" vertical="center" wrapText="1"/>
    </xf>
    <xf numFmtId="0" fontId="12" fillId="3" borderId="47" xfId="0" applyFont="1" applyFill="1" applyBorder="1" applyAlignment="1">
      <alignment horizontal="left" vertical="center" wrapText="1"/>
    </xf>
    <xf numFmtId="0" fontId="12" fillId="3" borderId="48" xfId="0" applyFont="1" applyFill="1" applyBorder="1" applyAlignment="1">
      <alignment horizontal="left" vertical="center" wrapText="1"/>
    </xf>
    <xf numFmtId="0" fontId="4" fillId="2" borderId="0" xfId="0" applyFont="1" applyFill="1" applyAlignment="1">
      <alignment horizontal="right" vertical="center" wrapText="1"/>
    </xf>
    <xf numFmtId="0" fontId="4" fillId="2" borderId="5" xfId="0" applyFont="1" applyFill="1" applyBorder="1" applyAlignment="1">
      <alignment horizontal="right" vertical="center" wrapText="1"/>
    </xf>
    <xf numFmtId="0" fontId="4" fillId="5" borderId="25" xfId="0" applyFont="1" applyFill="1" applyBorder="1" applyAlignment="1">
      <alignment horizontal="center" vertical="center"/>
    </xf>
    <xf numFmtId="0" fontId="4" fillId="5" borderId="26" xfId="0" applyFont="1" applyFill="1" applyBorder="1" applyAlignment="1">
      <alignment horizontal="center" vertical="center"/>
    </xf>
    <xf numFmtId="0" fontId="4" fillId="5" borderId="18" xfId="0" applyFont="1" applyFill="1" applyBorder="1" applyAlignment="1">
      <alignment horizontal="center" vertical="center"/>
    </xf>
    <xf numFmtId="0" fontId="4" fillId="3" borderId="42" xfId="0" applyFont="1" applyFill="1" applyBorder="1" applyAlignment="1">
      <alignment horizontal="left" vertical="top" wrapText="1"/>
    </xf>
    <xf numFmtId="0" fontId="4" fillId="3" borderId="41" xfId="0" applyFont="1" applyFill="1" applyBorder="1" applyAlignment="1">
      <alignment horizontal="left" vertical="top" wrapText="1"/>
    </xf>
    <xf numFmtId="0" fontId="4" fillId="3" borderId="43" xfId="0" applyFont="1" applyFill="1" applyBorder="1" applyAlignment="1">
      <alignment horizontal="left" vertical="top" wrapText="1"/>
    </xf>
    <xf numFmtId="0" fontId="4" fillId="3" borderId="44" xfId="0" applyFont="1" applyFill="1" applyBorder="1" applyAlignment="1">
      <alignment horizontal="left" vertical="top" wrapText="1"/>
    </xf>
    <xf numFmtId="0" fontId="4" fillId="3" borderId="0" xfId="0" applyFont="1" applyFill="1" applyAlignment="1">
      <alignment horizontal="left" vertical="top" wrapText="1"/>
    </xf>
    <xf numFmtId="0" fontId="4" fillId="3" borderId="45" xfId="0" applyFont="1" applyFill="1" applyBorder="1" applyAlignment="1">
      <alignment horizontal="left" vertical="top" wrapText="1"/>
    </xf>
    <xf numFmtId="0" fontId="4" fillId="5" borderId="11" xfId="0" applyFont="1" applyFill="1" applyBorder="1" applyAlignment="1">
      <alignment horizontal="center" vertical="center" wrapText="1"/>
    </xf>
    <xf numFmtId="0" fontId="4" fillId="5" borderId="12" xfId="0" applyFont="1" applyFill="1" applyBorder="1" applyAlignment="1">
      <alignment vertical="center"/>
    </xf>
    <xf numFmtId="0" fontId="4" fillId="5" borderId="21" xfId="0" applyFont="1" applyFill="1" applyBorder="1" applyAlignment="1">
      <alignment vertical="center"/>
    </xf>
    <xf numFmtId="0" fontId="12" fillId="12" borderId="11" xfId="0" applyFont="1" applyFill="1" applyBorder="1" applyAlignment="1">
      <alignment horizontal="center" vertical="center"/>
    </xf>
    <xf numFmtId="0" fontId="12" fillId="12" borderId="12" xfId="0" applyFont="1" applyFill="1" applyBorder="1" applyAlignment="1">
      <alignment horizontal="center" vertical="center"/>
    </xf>
    <xf numFmtId="0" fontId="12" fillId="12" borderId="21" xfId="0" applyFont="1" applyFill="1" applyBorder="1" applyAlignment="1">
      <alignment horizontal="center" vertical="center"/>
    </xf>
    <xf numFmtId="0" fontId="4" fillId="11" borderId="11" xfId="0" applyFont="1" applyFill="1" applyBorder="1" applyAlignment="1">
      <alignment horizontal="center" vertical="center"/>
    </xf>
    <xf numFmtId="0" fontId="4" fillId="11" borderId="12" xfId="0" applyFont="1" applyFill="1" applyBorder="1" applyAlignment="1">
      <alignment horizontal="center" vertical="center"/>
    </xf>
    <xf numFmtId="0" fontId="4" fillId="11" borderId="21" xfId="0" applyFont="1" applyFill="1" applyBorder="1" applyAlignment="1">
      <alignment horizontal="center" vertical="center"/>
    </xf>
    <xf numFmtId="0" fontId="5" fillId="2" borderId="29" xfId="4" applyFont="1" applyFill="1" applyBorder="1" applyAlignment="1">
      <alignment horizontal="left" vertical="center" wrapText="1"/>
    </xf>
    <xf numFmtId="0" fontId="5" fillId="2" borderId="18" xfId="4" applyFont="1" applyFill="1" applyBorder="1" applyAlignment="1">
      <alignment horizontal="left" vertical="center" wrapText="1"/>
    </xf>
    <xf numFmtId="0" fontId="4" fillId="2" borderId="51" xfId="0" applyFont="1" applyFill="1" applyBorder="1" applyAlignment="1">
      <alignment horizontal="center" vertical="center"/>
    </xf>
    <xf numFmtId="0" fontId="4" fillId="2" borderId="50" xfId="0" applyFont="1" applyFill="1" applyBorder="1" applyAlignment="1">
      <alignment horizontal="center" vertical="center"/>
    </xf>
    <xf numFmtId="0" fontId="5" fillId="2" borderId="31" xfId="4" applyFont="1" applyFill="1" applyBorder="1" applyAlignment="1">
      <alignment horizontal="left" vertical="center" wrapText="1"/>
    </xf>
    <xf numFmtId="0" fontId="5" fillId="2" borderId="10" xfId="4" applyFont="1" applyFill="1" applyBorder="1" applyAlignment="1">
      <alignment horizontal="left" vertical="center" wrapText="1"/>
    </xf>
    <xf numFmtId="0" fontId="4" fillId="14" borderId="11" xfId="0" applyFont="1" applyFill="1" applyBorder="1" applyAlignment="1">
      <alignment horizontal="center" vertical="center" wrapText="1"/>
    </xf>
    <xf numFmtId="0" fontId="4" fillId="14" borderId="12" xfId="0" applyFont="1" applyFill="1" applyBorder="1" applyAlignment="1">
      <alignment vertical="center"/>
    </xf>
    <xf numFmtId="0" fontId="4" fillId="14" borderId="21" xfId="0" applyFont="1" applyFill="1" applyBorder="1" applyAlignment="1">
      <alignment vertical="center"/>
    </xf>
    <xf numFmtId="0" fontId="22" fillId="0" borderId="0" xfId="0" applyFont="1" applyAlignment="1">
      <alignment horizontal="center" vertical="center"/>
    </xf>
    <xf numFmtId="0" fontId="4" fillId="2" borderId="49" xfId="0" applyFont="1" applyFill="1" applyBorder="1" applyAlignment="1">
      <alignment horizontal="center" vertical="center"/>
    </xf>
    <xf numFmtId="0" fontId="4" fillId="2" borderId="8" xfId="0" applyFont="1" applyFill="1" applyBorder="1" applyAlignment="1">
      <alignment horizontal="center" vertical="center"/>
    </xf>
    <xf numFmtId="0" fontId="4" fillId="0" borderId="0" xfId="0" applyFont="1" applyAlignment="1">
      <alignment horizontal="center" vertical="center"/>
    </xf>
    <xf numFmtId="0" fontId="4" fillId="14" borderId="11" xfId="0" applyFont="1" applyFill="1" applyBorder="1" applyAlignment="1">
      <alignment horizontal="center" vertical="center"/>
    </xf>
    <xf numFmtId="0" fontId="4" fillId="14" borderId="12" xfId="0" applyFont="1" applyFill="1" applyBorder="1" applyAlignment="1">
      <alignment horizontal="center" vertical="center"/>
    </xf>
    <xf numFmtId="0" fontId="4" fillId="14" borderId="21" xfId="0" applyFont="1" applyFill="1" applyBorder="1" applyAlignment="1">
      <alignment horizontal="center" vertical="center"/>
    </xf>
    <xf numFmtId="0" fontId="4" fillId="4" borderId="10" xfId="0" applyFont="1" applyFill="1" applyBorder="1" applyAlignment="1" applyProtection="1">
      <alignment horizontal="center" vertical="center" wrapText="1"/>
      <protection locked="0"/>
    </xf>
    <xf numFmtId="0" fontId="4" fillId="7" borderId="11" xfId="0" applyFont="1" applyFill="1" applyBorder="1" applyAlignment="1">
      <alignment horizontal="center" vertical="center" wrapText="1"/>
    </xf>
    <xf numFmtId="0" fontId="4" fillId="7" borderId="12" xfId="0" applyFont="1" applyFill="1" applyBorder="1" applyAlignment="1">
      <alignment horizontal="center" vertical="center" wrapText="1"/>
    </xf>
    <xf numFmtId="0" fontId="4" fillId="7" borderId="21" xfId="0" applyFont="1" applyFill="1" applyBorder="1" applyAlignment="1">
      <alignment horizontal="center" vertical="center" wrapText="1"/>
    </xf>
  </cellXfs>
  <cellStyles count="5">
    <cellStyle name="Comma" xfId="1" builtinId="3"/>
    <cellStyle name="Currency" xfId="2" builtinId="4"/>
    <cellStyle name="Normal" xfId="0" builtinId="0"/>
    <cellStyle name="Normal_Appendix A--Temps RFP Appendix" xfId="4" xr:uid="{93EB0D51-76A7-452F-8F60-A468F26744EB}"/>
    <cellStyle name="Percent" xfId="3" builtinId="5"/>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tyles" Target="styles.xml"/><Relationship Id="rId12" Type="http://schemas.microsoft.com/office/2017/06/relationships/rdRichValueTypes" Target="richData/rdRichValueTyp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06/relationships/rdRichValueStructure" Target="richData/rdrichvaluestructure.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microsoft.com/office/2017/06/relationships/rdRichValue" Target="richData/rdrichvalue.xml"/><Relationship Id="rId4" Type="http://schemas.openxmlformats.org/officeDocument/2006/relationships/worksheet" Target="worksheets/sheet4.xml"/><Relationship Id="rId9" Type="http://schemas.openxmlformats.org/officeDocument/2006/relationships/sheetMetadata" Target="metadata.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file:///J:\procurement_baa_rfp\WIP%20-%20NOT%20PUBLIC\405-26-84248%20-%20Healthy%20Indiana%20Plan%20Independent%20Evaluator%20Procurement\Red%20Folder\Previous%20RFP\18-091%20Healthly%20Indiana%20Plan\RFP%20and%20Attachments\091attd.xlsx" TargetMode="External"/><Relationship Id="rId2" Type="http://schemas.microsoft.com/office/2019/04/relationships/externalLinkLongPath" Target="/procurement_baa_rfp/WIP%20-%20NOT%20PUBLIC/405-26-84248%20-%20Healthy%20Indiana%20Plan%20Independent%20Evaluator%20Procurement/Red%20Folder/Previous%20RFP/18-091%20Healthly%20Indiana%20Plan/RFP%20and%20Attachments/091attd.xlsx?C1D37BD1" TargetMode="External"/><Relationship Id="rId1" Type="http://schemas.openxmlformats.org/officeDocument/2006/relationships/externalLinkPath" Target="file:///\\C1D37BD1\091att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Title"/>
      <sheetName val="Instructions"/>
      <sheetName val="Cost Proposal Summary"/>
      <sheetName val="Staffing Rates"/>
      <sheetName val="Deliverables"/>
    </sheetNames>
    <sheetDataSet>
      <sheetData sheetId="0" refreshError="1"/>
      <sheetData sheetId="1" refreshError="1"/>
      <sheetData sheetId="2" refreshError="1"/>
      <sheetData sheetId="3" refreshError="1"/>
      <sheetData sheetId="4" refreshError="1">
        <row r="25">
          <cell r="C25" t="str">
            <v>3.1 Evaluation Design</v>
          </cell>
        </row>
      </sheetData>
    </sheetDataSet>
  </externalBook>
</externalLink>
</file>

<file path=xl/persons/person.xml><?xml version="1.0" encoding="utf-8"?>
<personList xmlns="http://schemas.microsoft.com/office/spreadsheetml/2018/threadedcomments" xmlns:x="http://schemas.openxmlformats.org/spreadsheetml/2006/main"/>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9</v>
    <v>9</v>
  </rv>
</rvData>
</file>

<file path=xl/richData/rdrichvaluestructure.xml><?xml version="1.0" encoding="utf-8"?>
<rvStructures xmlns="http://schemas.microsoft.com/office/spreadsheetml/2017/richdata" count="1">
  <s t="_error">
    <k n="errorType" t="i"/>
    <k n="subType" t="i"/>
  </s>
</rvStructure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9C4DF-7FF4-4A85-A6BB-EA0B46828F03}">
  <dimension ref="A1:T16"/>
  <sheetViews>
    <sheetView showGridLines="0" tabSelected="1" workbookViewId="0">
      <selection activeCell="V6" sqref="V6"/>
    </sheetView>
  </sheetViews>
  <sheetFormatPr defaultColWidth="9.140625" defaultRowHeight="14.25" x14ac:dyDescent="0.2"/>
  <cols>
    <col min="1" max="1" width="3.140625" style="40" customWidth="1"/>
    <col min="2" max="17" width="9.140625" style="40"/>
    <col min="18" max="18" width="12.28515625" style="40" customWidth="1"/>
    <col min="19" max="22" width="9.140625" style="40"/>
    <col min="23" max="23" width="0" style="40" hidden="1" customWidth="1"/>
    <col min="24" max="16384" width="9.140625" style="40"/>
  </cols>
  <sheetData>
    <row r="1" spans="1:20" s="140" customFormat="1" ht="18" x14ac:dyDescent="0.25">
      <c r="B1" s="146" t="s">
        <v>0</v>
      </c>
      <c r="C1" s="141"/>
      <c r="D1" s="141"/>
      <c r="E1" s="141"/>
      <c r="F1" s="141"/>
      <c r="G1" s="141"/>
      <c r="H1" s="141"/>
      <c r="I1" s="141"/>
      <c r="J1" s="141"/>
      <c r="K1" s="141"/>
      <c r="L1" s="141"/>
      <c r="M1" s="141"/>
      <c r="N1" s="141"/>
      <c r="O1" s="141"/>
      <c r="P1" s="141"/>
      <c r="Q1" s="141"/>
      <c r="R1" s="141"/>
    </row>
    <row r="2" spans="1:20" s="140" customFormat="1" ht="18" x14ac:dyDescent="0.25">
      <c r="B2" s="142" t="s">
        <v>1</v>
      </c>
      <c r="C2" s="141"/>
      <c r="D2" s="141"/>
      <c r="E2" s="141"/>
      <c r="F2" s="141"/>
      <c r="G2" s="141"/>
      <c r="H2" s="141"/>
      <c r="I2" s="141"/>
      <c r="J2" s="141"/>
      <c r="K2" s="141"/>
      <c r="L2" s="141"/>
      <c r="M2" s="141"/>
      <c r="N2" s="141"/>
      <c r="O2" s="141"/>
      <c r="P2" s="141"/>
      <c r="Q2" s="141"/>
      <c r="R2" s="141"/>
    </row>
    <row r="3" spans="1:20" x14ac:dyDescent="0.2">
      <c r="C3" s="41"/>
      <c r="D3" s="41"/>
      <c r="E3" s="41"/>
      <c r="F3" s="41"/>
      <c r="G3" s="41"/>
      <c r="H3" s="41"/>
      <c r="I3" s="41"/>
      <c r="J3" s="41"/>
      <c r="K3" s="41"/>
      <c r="L3" s="41"/>
      <c r="M3" s="41"/>
      <c r="N3" s="41"/>
      <c r="O3" s="41"/>
      <c r="P3" s="41"/>
      <c r="Q3" s="41"/>
      <c r="R3" s="41"/>
    </row>
    <row r="4" spans="1:20" ht="15.75" customHeight="1" x14ac:dyDescent="0.25">
      <c r="A4" s="2"/>
      <c r="B4" s="1" t="s">
        <v>2</v>
      </c>
      <c r="C4" s="3"/>
      <c r="D4" s="4"/>
      <c r="E4" s="5"/>
      <c r="F4" s="6"/>
      <c r="G4" s="7"/>
      <c r="H4" s="7"/>
      <c r="I4" s="7"/>
      <c r="J4" s="7"/>
      <c r="K4" s="7"/>
      <c r="L4" s="7"/>
      <c r="M4" s="7"/>
      <c r="N4" s="7"/>
      <c r="O4" s="7"/>
      <c r="P4" s="7"/>
      <c r="Q4" s="7"/>
      <c r="R4" s="7"/>
    </row>
    <row r="5" spans="1:20" ht="15" x14ac:dyDescent="0.25">
      <c r="A5" s="41"/>
      <c r="B5" s="8" t="s">
        <v>3</v>
      </c>
      <c r="C5" s="42"/>
      <c r="D5" s="42"/>
      <c r="E5" s="42"/>
      <c r="F5" s="42"/>
      <c r="G5" s="42"/>
      <c r="H5" s="42"/>
      <c r="I5" s="42"/>
      <c r="J5" s="42"/>
      <c r="K5" s="42"/>
      <c r="L5" s="42"/>
      <c r="M5" s="42"/>
      <c r="N5" s="42"/>
      <c r="O5" s="42"/>
      <c r="P5" s="42"/>
      <c r="Q5" s="42"/>
      <c r="R5" s="43"/>
    </row>
    <row r="6" spans="1:20" ht="35.25" customHeight="1" x14ac:dyDescent="0.2">
      <c r="A6" s="41"/>
      <c r="B6" s="205" t="s">
        <v>4</v>
      </c>
      <c r="C6" s="206"/>
      <c r="D6" s="206"/>
      <c r="E6" s="206"/>
      <c r="F6" s="206"/>
      <c r="G6" s="206"/>
      <c r="H6" s="206"/>
      <c r="I6" s="206"/>
      <c r="J6" s="206"/>
      <c r="K6" s="206"/>
      <c r="L6" s="206"/>
      <c r="M6" s="206"/>
      <c r="N6" s="206"/>
      <c r="O6" s="206"/>
      <c r="P6" s="206"/>
      <c r="Q6" s="206"/>
      <c r="R6" s="207"/>
    </row>
    <row r="7" spans="1:20" ht="9.6" customHeight="1" x14ac:dyDescent="0.2">
      <c r="A7" s="41"/>
      <c r="B7" s="44"/>
      <c r="C7" s="45"/>
      <c r="D7" s="45"/>
      <c r="E7" s="45"/>
      <c r="F7" s="45"/>
      <c r="G7" s="45"/>
      <c r="H7" s="45"/>
      <c r="I7" s="45"/>
      <c r="J7" s="45"/>
      <c r="K7" s="45"/>
      <c r="L7" s="45"/>
      <c r="M7" s="45"/>
      <c r="N7" s="45"/>
      <c r="O7" s="45"/>
      <c r="P7" s="45"/>
      <c r="Q7" s="45"/>
      <c r="R7" s="46"/>
    </row>
    <row r="8" spans="1:20" ht="15" x14ac:dyDescent="0.25">
      <c r="A8" s="41"/>
      <c r="B8" s="9" t="s">
        <v>5</v>
      </c>
      <c r="C8" s="45"/>
      <c r="D8" s="45"/>
      <c r="E8" s="45"/>
      <c r="F8" s="45"/>
      <c r="G8" s="45"/>
      <c r="H8" s="45"/>
      <c r="I8" s="45"/>
      <c r="J8" s="45"/>
      <c r="K8" s="45"/>
      <c r="L8" s="45"/>
      <c r="M8" s="45"/>
      <c r="N8" s="45"/>
      <c r="O8" s="45"/>
      <c r="P8" s="45"/>
      <c r="Q8" s="45"/>
      <c r="R8" s="46"/>
    </row>
    <row r="9" spans="1:20" ht="76.5" customHeight="1" thickBot="1" x14ac:dyDescent="0.25">
      <c r="A9" s="41"/>
      <c r="B9" s="205" t="s">
        <v>6</v>
      </c>
      <c r="C9" s="206"/>
      <c r="D9" s="206"/>
      <c r="E9" s="206"/>
      <c r="F9" s="206"/>
      <c r="G9" s="206"/>
      <c r="H9" s="206"/>
      <c r="I9" s="206"/>
      <c r="J9" s="206"/>
      <c r="K9" s="206"/>
      <c r="L9" s="206"/>
      <c r="M9" s="206"/>
      <c r="N9" s="206"/>
      <c r="O9" s="206"/>
      <c r="P9" s="206"/>
      <c r="Q9" s="206"/>
      <c r="R9" s="207"/>
      <c r="T9" s="47"/>
    </row>
    <row r="10" spans="1:20" ht="9.6" customHeight="1" thickBot="1" x14ac:dyDescent="0.25">
      <c r="A10" s="41"/>
      <c r="B10" s="10"/>
      <c r="C10" s="11"/>
      <c r="D10" s="11"/>
      <c r="E10" s="11"/>
      <c r="F10" s="11"/>
      <c r="G10" s="11"/>
      <c r="H10" s="11"/>
      <c r="I10" s="11"/>
      <c r="J10" s="13"/>
      <c r="K10" s="11"/>
      <c r="L10" s="11"/>
      <c r="M10" s="11"/>
      <c r="N10" s="11"/>
      <c r="O10" s="11"/>
      <c r="P10" s="11"/>
      <c r="Q10" s="11"/>
      <c r="R10" s="12"/>
    </row>
    <row r="11" spans="1:20" ht="14.25" customHeight="1" x14ac:dyDescent="0.25">
      <c r="A11" s="41"/>
      <c r="B11" s="9" t="s">
        <v>7</v>
      </c>
      <c r="C11" s="11"/>
      <c r="D11" s="11"/>
      <c r="E11" s="11"/>
      <c r="F11" s="11"/>
      <c r="G11" s="11"/>
      <c r="H11" s="11"/>
      <c r="I11" s="11"/>
      <c r="J11" s="11"/>
      <c r="K11" s="11"/>
      <c r="L11" s="11"/>
      <c r="M11" s="11"/>
      <c r="N11" s="11"/>
      <c r="O11" s="11"/>
      <c r="P11" s="11"/>
      <c r="Q11" s="11"/>
      <c r="R11" s="12"/>
    </row>
    <row r="12" spans="1:20" ht="57.75" customHeight="1" x14ac:dyDescent="0.2">
      <c r="A12" s="41"/>
      <c r="B12" s="205" t="s">
        <v>8</v>
      </c>
      <c r="C12" s="206"/>
      <c r="D12" s="206"/>
      <c r="E12" s="206"/>
      <c r="F12" s="206"/>
      <c r="G12" s="206"/>
      <c r="H12" s="206"/>
      <c r="I12" s="206"/>
      <c r="J12" s="206"/>
      <c r="K12" s="206"/>
      <c r="L12" s="206"/>
      <c r="M12" s="206"/>
      <c r="N12" s="206"/>
      <c r="O12" s="206"/>
      <c r="P12" s="206"/>
      <c r="Q12" s="206"/>
      <c r="R12" s="207"/>
    </row>
    <row r="13" spans="1:20" ht="9.6" customHeight="1" x14ac:dyDescent="0.2">
      <c r="A13" s="41"/>
      <c r="B13" s="10"/>
      <c r="C13" s="11"/>
      <c r="D13" s="11"/>
      <c r="E13" s="11"/>
      <c r="F13" s="11"/>
      <c r="G13" s="11"/>
      <c r="H13" s="11"/>
      <c r="I13" s="11"/>
      <c r="J13" s="11"/>
      <c r="K13" s="11"/>
      <c r="L13" s="11"/>
      <c r="M13" s="11"/>
      <c r="N13" s="11"/>
      <c r="O13" s="11"/>
      <c r="P13" s="11"/>
      <c r="Q13" s="11"/>
      <c r="R13" s="12"/>
    </row>
    <row r="14" spans="1:20" ht="137.44999999999999" customHeight="1" x14ac:dyDescent="0.2">
      <c r="A14" s="41"/>
      <c r="B14" s="205" t="s">
        <v>9</v>
      </c>
      <c r="C14" s="206"/>
      <c r="D14" s="206"/>
      <c r="E14" s="206"/>
      <c r="F14" s="206"/>
      <c r="G14" s="206"/>
      <c r="H14" s="206"/>
      <c r="I14" s="206"/>
      <c r="J14" s="206"/>
      <c r="K14" s="206"/>
      <c r="L14" s="206"/>
      <c r="M14" s="206"/>
      <c r="N14" s="206"/>
      <c r="O14" s="206"/>
      <c r="P14" s="206"/>
      <c r="Q14" s="206"/>
      <c r="R14" s="207"/>
      <c r="T14" s="48"/>
    </row>
    <row r="15" spans="1:20" ht="9.6" customHeight="1" x14ac:dyDescent="0.2">
      <c r="A15" s="41"/>
      <c r="B15" s="195"/>
      <c r="C15" s="196"/>
      <c r="D15" s="196"/>
      <c r="E15" s="196"/>
      <c r="F15" s="196"/>
      <c r="G15" s="196"/>
      <c r="H15" s="196"/>
      <c r="I15" s="196"/>
      <c r="J15" s="196"/>
      <c r="K15" s="196"/>
      <c r="L15" s="196"/>
      <c r="M15" s="196"/>
      <c r="N15" s="196"/>
      <c r="O15" s="196"/>
      <c r="P15" s="196"/>
      <c r="Q15" s="196"/>
      <c r="R15" s="197"/>
    </row>
    <row r="16" spans="1:20" ht="42" customHeight="1" x14ac:dyDescent="0.2">
      <c r="A16" s="41"/>
      <c r="B16" s="208" t="s">
        <v>10</v>
      </c>
      <c r="C16" s="209"/>
      <c r="D16" s="209"/>
      <c r="E16" s="209"/>
      <c r="F16" s="209"/>
      <c r="G16" s="209"/>
      <c r="H16" s="209"/>
      <c r="I16" s="209"/>
      <c r="J16" s="209"/>
      <c r="K16" s="209"/>
      <c r="L16" s="209"/>
      <c r="M16" s="209"/>
      <c r="N16" s="209"/>
      <c r="O16" s="209"/>
      <c r="P16" s="209"/>
      <c r="Q16" s="209"/>
      <c r="R16" s="210"/>
    </row>
  </sheetData>
  <mergeCells count="5">
    <mergeCell ref="B6:R6"/>
    <mergeCell ref="B9:R9"/>
    <mergeCell ref="B12:R12"/>
    <mergeCell ref="B14:R14"/>
    <mergeCell ref="B16:R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82FB7-AC77-4BF7-A4DC-291BE5AEA6B9}">
  <dimension ref="A1:L37"/>
  <sheetViews>
    <sheetView showGridLines="0" workbookViewId="0">
      <selection activeCell="H11" sqref="H11"/>
    </sheetView>
  </sheetViews>
  <sheetFormatPr defaultColWidth="9.140625" defaultRowHeight="15" x14ac:dyDescent="0.25"/>
  <cols>
    <col min="1" max="1" width="4.140625" style="83" bestFit="1" customWidth="1"/>
    <col min="2" max="2" width="38.28515625" customWidth="1"/>
    <col min="3" max="3" width="71" bestFit="1" customWidth="1"/>
    <col min="4" max="4" width="16.28515625" customWidth="1"/>
    <col min="5" max="7" width="21.140625" customWidth="1"/>
    <col min="8" max="12" width="15.7109375" customWidth="1"/>
    <col min="13" max="18" width="15.42578125" customWidth="1"/>
  </cols>
  <sheetData>
    <row r="1" spans="1:12" ht="18" x14ac:dyDescent="0.25">
      <c r="A1" s="80"/>
      <c r="B1" s="144" t="str">
        <f>Instructions!B1</f>
        <v>Serious Mental Illness Independent Evaluator Procurement</v>
      </c>
      <c r="C1" s="14"/>
      <c r="D1" s="14"/>
      <c r="E1" s="14"/>
      <c r="F1" s="14"/>
      <c r="G1" s="14"/>
      <c r="H1" s="14"/>
      <c r="I1" s="14"/>
      <c r="J1" s="14"/>
      <c r="K1" s="14"/>
      <c r="L1" s="14"/>
    </row>
    <row r="2" spans="1:12" ht="15" customHeight="1" x14ac:dyDescent="0.25">
      <c r="A2" s="81"/>
      <c r="B2" s="144" t="str">
        <f>Instructions!B2</f>
        <v>RFP 405-26-84249 - Attachment D - Cost Proposal</v>
      </c>
      <c r="C2" s="14"/>
      <c r="D2" s="52" t="s">
        <v>11</v>
      </c>
      <c r="E2" s="212" t="e" vm="1">
        <f>IF('[1]Cost Proposal Summary'!C5="","",'[1]Cost Proposal Summary'!C5)</f>
        <v>#VALUE!</v>
      </c>
      <c r="F2" s="213"/>
      <c r="G2" s="214"/>
      <c r="H2" s="53"/>
      <c r="I2" s="53"/>
      <c r="J2" s="53"/>
      <c r="K2" s="14"/>
      <c r="L2" s="14"/>
    </row>
    <row r="3" spans="1:12" x14ac:dyDescent="0.25">
      <c r="A3" s="81"/>
      <c r="B3" s="14"/>
      <c r="C3" s="14"/>
      <c r="D3" s="52"/>
      <c r="E3" s="215" t="s">
        <v>12</v>
      </c>
      <c r="F3" s="215"/>
      <c r="G3" s="215"/>
      <c r="H3" s="53"/>
      <c r="I3" s="53"/>
      <c r="J3" s="53"/>
      <c r="K3" s="14"/>
      <c r="L3" s="14"/>
    </row>
    <row r="4" spans="1:12" ht="15.75" thickBot="1" x14ac:dyDescent="0.3">
      <c r="A4" s="81"/>
      <c r="B4" s="17"/>
      <c r="C4" s="14"/>
      <c r="D4" s="20"/>
      <c r="E4" s="20"/>
      <c r="F4" s="20"/>
      <c r="G4" s="20"/>
      <c r="H4" s="20"/>
      <c r="I4" s="20"/>
      <c r="J4" s="20"/>
      <c r="K4" s="20"/>
      <c r="L4" s="20"/>
    </row>
    <row r="5" spans="1:12" ht="89.25" customHeight="1" thickBot="1" x14ac:dyDescent="0.3">
      <c r="A5" s="64"/>
      <c r="B5" s="216" t="s">
        <v>13</v>
      </c>
      <c r="C5" s="217"/>
      <c r="D5" s="218"/>
      <c r="E5" s="53"/>
      <c r="F5" s="53"/>
      <c r="G5" s="53"/>
      <c r="H5" s="53"/>
      <c r="I5" s="53"/>
      <c r="J5" s="53"/>
      <c r="K5" s="53"/>
      <c r="L5" s="53"/>
    </row>
    <row r="6" spans="1:12" x14ac:dyDescent="0.25">
      <c r="A6" s="64"/>
      <c r="B6" s="28"/>
      <c r="C6" s="14"/>
      <c r="D6" s="14"/>
      <c r="E6" s="14"/>
      <c r="F6" s="14"/>
      <c r="G6" s="14"/>
      <c r="H6" s="14"/>
      <c r="I6" s="14"/>
      <c r="J6" s="14"/>
      <c r="K6" s="14"/>
      <c r="L6" s="14"/>
    </row>
    <row r="7" spans="1:12" ht="15.75" thickBot="1" x14ac:dyDescent="0.3">
      <c r="A7" s="64"/>
      <c r="B7" s="14"/>
      <c r="C7" s="14"/>
      <c r="D7" s="14"/>
      <c r="E7" s="14"/>
      <c r="F7" s="14"/>
      <c r="G7" s="14"/>
      <c r="H7" s="14"/>
    </row>
    <row r="8" spans="1:12" ht="30" x14ac:dyDescent="0.25">
      <c r="A8" s="64"/>
      <c r="B8" s="57" t="s">
        <v>14</v>
      </c>
      <c r="C8" s="219" t="s">
        <v>15</v>
      </c>
      <c r="D8" s="219"/>
      <c r="E8" s="219"/>
      <c r="F8" s="219"/>
      <c r="G8" s="58" t="s">
        <v>16</v>
      </c>
    </row>
    <row r="9" spans="1:12" x14ac:dyDescent="0.25">
      <c r="A9" s="82" t="s">
        <v>17</v>
      </c>
      <c r="B9" s="59" t="s">
        <v>18</v>
      </c>
      <c r="C9" s="220" t="s">
        <v>19</v>
      </c>
      <c r="D9" s="220"/>
      <c r="E9" s="220"/>
      <c r="F9" s="220"/>
      <c r="G9" s="84">
        <v>65</v>
      </c>
    </row>
    <row r="10" spans="1:12" x14ac:dyDescent="0.25">
      <c r="A10" s="79">
        <v>1</v>
      </c>
      <c r="B10" s="60"/>
      <c r="C10" s="211"/>
      <c r="D10" s="211"/>
      <c r="E10" s="211"/>
      <c r="F10" s="211"/>
      <c r="G10" s="85">
        <v>0</v>
      </c>
    </row>
    <row r="11" spans="1:12" x14ac:dyDescent="0.25">
      <c r="A11" s="79">
        <v>2</v>
      </c>
      <c r="B11" s="60"/>
      <c r="C11" s="211"/>
      <c r="D11" s="211"/>
      <c r="E11" s="211"/>
      <c r="F11" s="211"/>
      <c r="G11" s="85">
        <v>0</v>
      </c>
    </row>
    <row r="12" spans="1:12" x14ac:dyDescent="0.25">
      <c r="A12" s="79">
        <v>3</v>
      </c>
      <c r="B12" s="60"/>
      <c r="C12" s="211"/>
      <c r="D12" s="211"/>
      <c r="E12" s="211"/>
      <c r="F12" s="211"/>
      <c r="G12" s="85">
        <v>0</v>
      </c>
    </row>
    <row r="13" spans="1:12" x14ac:dyDescent="0.25">
      <c r="A13" s="79">
        <v>4</v>
      </c>
      <c r="B13" s="60"/>
      <c r="C13" s="211"/>
      <c r="D13" s="211"/>
      <c r="E13" s="211"/>
      <c r="F13" s="211"/>
      <c r="G13" s="85">
        <v>0</v>
      </c>
    </row>
    <row r="14" spans="1:12" x14ac:dyDescent="0.25">
      <c r="A14" s="79">
        <v>5</v>
      </c>
      <c r="B14" s="60"/>
      <c r="C14" s="211"/>
      <c r="D14" s="211"/>
      <c r="E14" s="211"/>
      <c r="F14" s="211"/>
      <c r="G14" s="85">
        <v>0</v>
      </c>
    </row>
    <row r="15" spans="1:12" x14ac:dyDescent="0.25">
      <c r="A15" s="79">
        <v>6</v>
      </c>
      <c r="B15" s="60"/>
      <c r="C15" s="211"/>
      <c r="D15" s="211"/>
      <c r="E15" s="211"/>
      <c r="F15" s="211"/>
      <c r="G15" s="85">
        <v>0</v>
      </c>
    </row>
    <row r="16" spans="1:12" x14ac:dyDescent="0.25">
      <c r="A16" s="79">
        <v>7</v>
      </c>
      <c r="B16" s="60"/>
      <c r="C16" s="211"/>
      <c r="D16" s="211"/>
      <c r="E16" s="211"/>
      <c r="F16" s="211"/>
      <c r="G16" s="85">
        <v>0</v>
      </c>
    </row>
    <row r="17" spans="1:8" x14ac:dyDescent="0.25">
      <c r="A17" s="79">
        <v>8</v>
      </c>
      <c r="B17" s="60"/>
      <c r="C17" s="211"/>
      <c r="D17" s="211"/>
      <c r="E17" s="211"/>
      <c r="F17" s="211"/>
      <c r="G17" s="85">
        <v>0</v>
      </c>
    </row>
    <row r="18" spans="1:8" x14ac:dyDescent="0.25">
      <c r="A18" s="79">
        <v>9</v>
      </c>
      <c r="B18" s="60"/>
      <c r="C18" s="211"/>
      <c r="D18" s="211"/>
      <c r="E18" s="211"/>
      <c r="F18" s="211"/>
      <c r="G18" s="85">
        <v>0</v>
      </c>
    </row>
    <row r="19" spans="1:8" x14ac:dyDescent="0.25">
      <c r="A19" s="79">
        <v>10</v>
      </c>
      <c r="B19" s="60"/>
      <c r="C19" s="211"/>
      <c r="D19" s="211"/>
      <c r="E19" s="211"/>
      <c r="F19" s="211"/>
      <c r="G19" s="85">
        <v>0</v>
      </c>
    </row>
    <row r="20" spans="1:8" x14ac:dyDescent="0.25">
      <c r="A20" s="79">
        <v>11</v>
      </c>
      <c r="B20" s="60"/>
      <c r="C20" s="211"/>
      <c r="D20" s="211"/>
      <c r="E20" s="211"/>
      <c r="F20" s="211"/>
      <c r="G20" s="85">
        <v>0</v>
      </c>
    </row>
    <row r="21" spans="1:8" x14ac:dyDescent="0.25">
      <c r="A21" s="79">
        <v>12</v>
      </c>
      <c r="B21" s="60"/>
      <c r="C21" s="211"/>
      <c r="D21" s="211"/>
      <c r="E21" s="211"/>
      <c r="F21" s="211"/>
      <c r="G21" s="85">
        <v>0</v>
      </c>
    </row>
    <row r="22" spans="1:8" x14ac:dyDescent="0.25">
      <c r="A22" s="79">
        <v>13</v>
      </c>
      <c r="B22" s="60"/>
      <c r="C22" s="211"/>
      <c r="D22" s="211"/>
      <c r="E22" s="211"/>
      <c r="F22" s="211"/>
      <c r="G22" s="85">
        <v>0</v>
      </c>
    </row>
    <row r="23" spans="1:8" x14ac:dyDescent="0.25">
      <c r="A23" s="79">
        <v>14</v>
      </c>
      <c r="B23" s="60"/>
      <c r="C23" s="211"/>
      <c r="D23" s="211"/>
      <c r="E23" s="211"/>
      <c r="F23" s="211"/>
      <c r="G23" s="85">
        <v>0</v>
      </c>
    </row>
    <row r="24" spans="1:8" x14ac:dyDescent="0.25">
      <c r="A24" s="79">
        <v>15</v>
      </c>
      <c r="B24" s="60"/>
      <c r="C24" s="211"/>
      <c r="D24" s="211"/>
      <c r="E24" s="211"/>
      <c r="F24" s="211"/>
      <c r="G24" s="85">
        <v>0</v>
      </c>
    </row>
    <row r="25" spans="1:8" x14ac:dyDescent="0.25">
      <c r="A25" s="79">
        <v>16</v>
      </c>
      <c r="B25" s="60"/>
      <c r="C25" s="211"/>
      <c r="D25" s="211"/>
      <c r="E25" s="211"/>
      <c r="F25" s="211"/>
      <c r="G25" s="85">
        <v>0</v>
      </c>
    </row>
    <row r="26" spans="1:8" x14ac:dyDescent="0.25">
      <c r="A26" s="79">
        <v>17</v>
      </c>
      <c r="B26" s="60"/>
      <c r="C26" s="211"/>
      <c r="D26" s="211"/>
      <c r="E26" s="211"/>
      <c r="F26" s="211"/>
      <c r="G26" s="85">
        <v>0</v>
      </c>
    </row>
    <row r="27" spans="1:8" x14ac:dyDescent="0.25">
      <c r="A27" s="79">
        <v>18</v>
      </c>
      <c r="B27" s="60"/>
      <c r="C27" s="211"/>
      <c r="D27" s="211"/>
      <c r="E27" s="211"/>
      <c r="F27" s="211"/>
      <c r="G27" s="85">
        <v>0</v>
      </c>
    </row>
    <row r="28" spans="1:8" x14ac:dyDescent="0.25">
      <c r="A28" s="79">
        <v>19</v>
      </c>
      <c r="B28" s="60"/>
      <c r="C28" s="211"/>
      <c r="D28" s="211"/>
      <c r="E28" s="211"/>
      <c r="F28" s="211"/>
      <c r="G28" s="85">
        <v>0</v>
      </c>
    </row>
    <row r="29" spans="1:8" ht="15.75" thickBot="1" x14ac:dyDescent="0.3">
      <c r="A29" s="79">
        <v>20</v>
      </c>
      <c r="B29" s="61"/>
      <c r="C29" s="221"/>
      <c r="D29" s="221"/>
      <c r="E29" s="221"/>
      <c r="F29" s="221"/>
      <c r="G29" s="86">
        <v>0</v>
      </c>
    </row>
    <row r="30" spans="1:8" x14ac:dyDescent="0.25">
      <c r="A30" s="64"/>
      <c r="B30" s="14"/>
    </row>
    <row r="31" spans="1:8" x14ac:dyDescent="0.25">
      <c r="H31" s="55"/>
    </row>
    <row r="32" spans="1:8" x14ac:dyDescent="0.25">
      <c r="E32" s="56"/>
      <c r="H32" s="55"/>
    </row>
    <row r="33" spans="8:8" x14ac:dyDescent="0.25">
      <c r="H33" s="55"/>
    </row>
    <row r="34" spans="8:8" x14ac:dyDescent="0.25">
      <c r="H34" s="55"/>
    </row>
    <row r="35" spans="8:8" x14ac:dyDescent="0.25">
      <c r="H35" s="55"/>
    </row>
    <row r="36" spans="8:8" x14ac:dyDescent="0.25">
      <c r="H36" s="55"/>
    </row>
    <row r="37" spans="8:8" x14ac:dyDescent="0.25">
      <c r="H37" s="55"/>
    </row>
  </sheetData>
  <mergeCells count="25">
    <mergeCell ref="C29:F29"/>
    <mergeCell ref="C23:F23"/>
    <mergeCell ref="C24:F24"/>
    <mergeCell ref="C25:F25"/>
    <mergeCell ref="C26:F26"/>
    <mergeCell ref="C27:F27"/>
    <mergeCell ref="C28:F28"/>
    <mergeCell ref="C22:F22"/>
    <mergeCell ref="C11:F11"/>
    <mergeCell ref="C12:F12"/>
    <mergeCell ref="C13:F13"/>
    <mergeCell ref="C14:F14"/>
    <mergeCell ref="C15:F15"/>
    <mergeCell ref="C16:F16"/>
    <mergeCell ref="C17:F17"/>
    <mergeCell ref="C18:F18"/>
    <mergeCell ref="C19:F19"/>
    <mergeCell ref="C20:F20"/>
    <mergeCell ref="C21:F21"/>
    <mergeCell ref="C10:F10"/>
    <mergeCell ref="E2:G2"/>
    <mergeCell ref="E3:G3"/>
    <mergeCell ref="B5:D5"/>
    <mergeCell ref="C8:F8"/>
    <mergeCell ref="C9:F9"/>
  </mergeCells>
  <dataValidations count="3">
    <dataValidation type="decimal" allowBlank="1" showInputMessage="1" showErrorMessage="1" sqref="D12:D29 G10:G29" xr:uid="{38E99D3C-AB91-4010-ACEB-A8D7A68035CE}">
      <formula1>0</formula1>
      <formula2>99999999999999900000</formula2>
    </dataValidation>
    <dataValidation type="textLength" allowBlank="1" showInputMessage="1" showErrorMessage="1" sqref="B10:B29" xr:uid="{4BA0B72F-DE5F-4E47-8AA5-04ABCDE71F95}">
      <formula1>0</formula1>
      <formula2>100</formula2>
    </dataValidation>
    <dataValidation type="textLength" allowBlank="1" showInputMessage="1" showErrorMessage="1" sqref="C10:C29" xr:uid="{9C23CAB1-7504-49BF-9753-CB1A0A009FBA}">
      <formula1>0</formula1>
      <formula2>10000</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03D3F-C21E-4D56-9880-E15B2E2C7643}">
  <dimension ref="A1:Z51"/>
  <sheetViews>
    <sheetView showGridLines="0" topLeftCell="A22" zoomScale="90" zoomScaleNormal="90" workbookViewId="0">
      <selection activeCell="Z32" sqref="Z32"/>
    </sheetView>
  </sheetViews>
  <sheetFormatPr defaultColWidth="9.140625" defaultRowHeight="15" customHeight="1" x14ac:dyDescent="0.2"/>
  <cols>
    <col min="1" max="1" width="6" style="95" customWidth="1"/>
    <col min="2" max="2" width="29.140625" style="40" customWidth="1"/>
    <col min="3" max="3" width="21.5703125" style="40" bestFit="1" customWidth="1"/>
    <col min="4" max="4" width="20.140625" style="40" bestFit="1" customWidth="1"/>
    <col min="5" max="5" width="18" style="40" customWidth="1"/>
    <col min="6" max="6" width="21.5703125" style="40" bestFit="1" customWidth="1"/>
    <col min="7" max="7" width="15.5703125" style="40" bestFit="1" customWidth="1"/>
    <col min="8" max="8" width="18" style="40" customWidth="1"/>
    <col min="9" max="9" width="21.5703125" style="40" bestFit="1" customWidth="1"/>
    <col min="10" max="10" width="15.5703125" style="40" bestFit="1" customWidth="1"/>
    <col min="11" max="11" width="18" style="40" customWidth="1"/>
    <col min="12" max="12" width="21.5703125" style="40" customWidth="1"/>
    <col min="13" max="13" width="20.140625" style="40" bestFit="1" customWidth="1"/>
    <col min="14" max="14" width="18" style="40" customWidth="1"/>
    <col min="15" max="15" width="21.5703125" style="40" bestFit="1" customWidth="1"/>
    <col min="16" max="16" width="20.140625" style="40" bestFit="1" customWidth="1"/>
    <col min="17" max="17" width="18" style="40" customWidth="1"/>
    <col min="18" max="18" width="21.5703125" style="40" bestFit="1" customWidth="1"/>
    <col min="19" max="19" width="15.5703125" style="40" bestFit="1" customWidth="1"/>
    <col min="20" max="20" width="18" style="40" customWidth="1"/>
    <col min="21" max="21" width="21.5703125" style="40" bestFit="1" customWidth="1"/>
    <col min="22" max="22" width="15.5703125" style="40" bestFit="1" customWidth="1"/>
    <col min="23" max="23" width="18" style="40" customWidth="1"/>
    <col min="24" max="24" width="20.42578125" style="40" customWidth="1"/>
    <col min="25" max="16384" width="9.140625" style="40"/>
  </cols>
  <sheetData>
    <row r="1" spans="1:12" ht="18" x14ac:dyDescent="0.25">
      <c r="A1" s="76"/>
      <c r="B1" s="144" t="str">
        <f>Instructions!B1</f>
        <v>Serious Mental Illness Independent Evaluator Procurement</v>
      </c>
      <c r="C1" s="14"/>
      <c r="D1" s="14"/>
      <c r="E1" s="14"/>
      <c r="F1" s="14"/>
      <c r="G1" s="14"/>
      <c r="H1" s="14"/>
    </row>
    <row r="2" spans="1:12" ht="15" customHeight="1" x14ac:dyDescent="0.25">
      <c r="A2" s="77"/>
      <c r="B2" s="144" t="str">
        <f>Instructions!B2</f>
        <v>RFP 405-26-84249 - Attachment D - Cost Proposal</v>
      </c>
      <c r="C2" s="14"/>
      <c r="D2" s="14"/>
      <c r="E2" s="14"/>
      <c r="F2" s="14"/>
      <c r="G2" s="228" t="s">
        <v>11</v>
      </c>
      <c r="H2" s="229"/>
      <c r="I2" s="212" t="e">
        <f>IF('[1]Cost Proposal Summary'!C5="","",'[1]Cost Proposal Summary'!C5)</f>
        <v>#REF!</v>
      </c>
      <c r="J2" s="213"/>
      <c r="K2" s="213"/>
      <c r="L2" s="214"/>
    </row>
    <row r="3" spans="1:12" ht="16.5" customHeight="1" x14ac:dyDescent="0.25">
      <c r="A3" s="77"/>
      <c r="B3" s="14"/>
      <c r="C3" s="14"/>
      <c r="D3" s="14"/>
      <c r="E3" s="14"/>
      <c r="F3" s="14"/>
      <c r="G3" s="14"/>
      <c r="H3" s="23"/>
      <c r="I3" s="230" t="s">
        <v>12</v>
      </c>
      <c r="J3" s="231"/>
      <c r="K3" s="231"/>
      <c r="L3" s="232"/>
    </row>
    <row r="4" spans="1:12" x14ac:dyDescent="0.25">
      <c r="A4" s="77"/>
      <c r="B4" s="17"/>
      <c r="C4" s="20"/>
      <c r="D4" s="20"/>
      <c r="E4" s="20"/>
      <c r="F4" s="20"/>
      <c r="G4" s="20"/>
      <c r="H4" s="20"/>
    </row>
    <row r="5" spans="1:12" ht="59.25" customHeight="1" x14ac:dyDescent="0.2">
      <c r="A5" s="78"/>
      <c r="B5" s="233" t="s">
        <v>20</v>
      </c>
      <c r="C5" s="234"/>
      <c r="D5" s="234"/>
      <c r="E5" s="234"/>
      <c r="F5" s="234"/>
      <c r="G5" s="234"/>
      <c r="H5" s="234"/>
      <c r="I5" s="234"/>
      <c r="J5" s="234"/>
      <c r="K5" s="234"/>
      <c r="L5" s="235"/>
    </row>
    <row r="6" spans="1:12" ht="51.95" customHeight="1" x14ac:dyDescent="0.2">
      <c r="A6" s="78"/>
      <c r="B6" s="236" t="s">
        <v>21</v>
      </c>
      <c r="C6" s="237"/>
      <c r="D6" s="237"/>
      <c r="E6" s="237"/>
      <c r="F6" s="237"/>
      <c r="G6" s="237"/>
      <c r="H6" s="237"/>
      <c r="I6" s="237"/>
      <c r="J6" s="237"/>
      <c r="K6" s="237"/>
      <c r="L6" s="238"/>
    </row>
    <row r="7" spans="1:12" ht="31.5" customHeight="1" thickBot="1" x14ac:dyDescent="0.25">
      <c r="A7" s="78"/>
      <c r="B7" s="225" t="s">
        <v>22</v>
      </c>
      <c r="C7" s="226"/>
      <c r="D7" s="226"/>
      <c r="E7" s="226"/>
      <c r="F7" s="226"/>
      <c r="G7" s="226"/>
      <c r="H7" s="226"/>
      <c r="I7" s="226"/>
      <c r="J7" s="226"/>
      <c r="K7" s="226"/>
      <c r="L7" s="227"/>
    </row>
    <row r="8" spans="1:12" ht="31.5" customHeight="1" x14ac:dyDescent="0.2">
      <c r="A8" s="78"/>
      <c r="B8" s="14"/>
      <c r="C8" s="14"/>
      <c r="D8" s="62"/>
      <c r="E8" s="62"/>
      <c r="F8" s="90"/>
      <c r="G8" s="62"/>
      <c r="H8" s="62"/>
      <c r="I8" s="62"/>
      <c r="J8" s="62"/>
      <c r="K8" s="62"/>
      <c r="L8" s="62"/>
    </row>
    <row r="9" spans="1:12" ht="31.5" customHeight="1" x14ac:dyDescent="0.2">
      <c r="A9" s="78"/>
      <c r="B9" s="14"/>
      <c r="C9" s="14"/>
      <c r="D9" s="62"/>
      <c r="E9" s="62"/>
      <c r="F9" s="62"/>
      <c r="G9" s="62"/>
      <c r="H9" s="62"/>
      <c r="I9" s="62"/>
      <c r="J9" s="62"/>
      <c r="K9" s="62"/>
      <c r="L9" s="62"/>
    </row>
    <row r="10" spans="1:12" s="94" customFormat="1" ht="24" customHeight="1" x14ac:dyDescent="0.25">
      <c r="A10" s="64"/>
      <c r="B10" s="242" t="s">
        <v>23</v>
      </c>
      <c r="C10" s="243"/>
      <c r="D10" s="243"/>
      <c r="E10" s="243"/>
      <c r="F10" s="244"/>
      <c r="G10" s="62"/>
      <c r="H10" s="260"/>
      <c r="I10" s="260"/>
      <c r="J10" s="260"/>
      <c r="K10" s="260"/>
      <c r="L10" s="260"/>
    </row>
    <row r="11" spans="1:12" ht="15" customHeight="1" x14ac:dyDescent="0.2">
      <c r="A11" s="78"/>
      <c r="B11" s="258" t="s">
        <v>24</v>
      </c>
      <c r="C11" s="259"/>
      <c r="D11" s="198" t="s">
        <v>25</v>
      </c>
      <c r="E11" s="109"/>
      <c r="F11" s="100"/>
      <c r="H11" s="260"/>
      <c r="I11" s="260"/>
      <c r="J11" s="199"/>
    </row>
    <row r="12" spans="1:12" ht="15" customHeight="1" x14ac:dyDescent="0.2">
      <c r="A12" s="78"/>
      <c r="B12" s="248" t="s">
        <v>26</v>
      </c>
      <c r="C12" s="249"/>
      <c r="D12" s="63">
        <v>1</v>
      </c>
      <c r="E12" s="109"/>
      <c r="F12" s="100"/>
      <c r="H12" s="111"/>
      <c r="I12" s="111"/>
      <c r="J12" s="111"/>
      <c r="K12" s="111"/>
      <c r="L12" s="111"/>
    </row>
    <row r="13" spans="1:12" s="98" customFormat="1" ht="18" customHeight="1" x14ac:dyDescent="0.2">
      <c r="A13" s="97"/>
      <c r="B13" s="101"/>
      <c r="C13" s="102"/>
      <c r="D13" s="102"/>
      <c r="E13" s="103"/>
      <c r="F13" s="104"/>
      <c r="H13" s="111"/>
      <c r="I13" s="111"/>
      <c r="J13" s="111"/>
      <c r="K13" s="111"/>
      <c r="L13" s="111"/>
    </row>
    <row r="14" spans="1:12" x14ac:dyDescent="0.2">
      <c r="A14" s="78"/>
      <c r="B14" s="91"/>
      <c r="C14" s="91"/>
      <c r="D14" s="91"/>
    </row>
    <row r="15" spans="1:12" ht="15" customHeight="1" x14ac:dyDescent="0.2">
      <c r="A15" s="78"/>
      <c r="B15" s="92"/>
      <c r="C15" s="110"/>
      <c r="D15" s="93"/>
    </row>
    <row r="16" spans="1:12" s="94" customFormat="1" ht="24" customHeight="1" x14ac:dyDescent="0.25">
      <c r="A16" s="64"/>
      <c r="B16" s="245" t="s">
        <v>27</v>
      </c>
      <c r="C16" s="246"/>
      <c r="D16" s="246"/>
      <c r="E16" s="246"/>
      <c r="F16" s="247"/>
    </row>
    <row r="17" spans="1:23" ht="15" customHeight="1" x14ac:dyDescent="0.2">
      <c r="A17" s="78"/>
      <c r="B17" s="250" t="s">
        <v>28</v>
      </c>
      <c r="C17" s="251"/>
      <c r="D17" s="198" t="s">
        <v>29</v>
      </c>
      <c r="F17" s="100"/>
    </row>
    <row r="18" spans="1:23" ht="15" customHeight="1" x14ac:dyDescent="0.2">
      <c r="A18" s="78"/>
      <c r="B18" s="252" t="s">
        <v>30</v>
      </c>
      <c r="C18" s="253"/>
      <c r="D18" s="65">
        <v>0.75</v>
      </c>
      <c r="F18" s="100"/>
    </row>
    <row r="19" spans="1:23" ht="14.25" x14ac:dyDescent="0.2">
      <c r="A19" s="78"/>
      <c r="B19" s="252" t="s">
        <v>31</v>
      </c>
      <c r="C19" s="253"/>
      <c r="D19" s="65">
        <v>0.25</v>
      </c>
      <c r="E19" s="14"/>
      <c r="F19" s="100"/>
    </row>
    <row r="20" spans="1:23" s="98" customFormat="1" ht="18" customHeight="1" x14ac:dyDescent="0.2">
      <c r="A20" s="97"/>
      <c r="B20" s="105" t="s">
        <v>32</v>
      </c>
      <c r="C20" s="106"/>
      <c r="D20" s="106"/>
      <c r="E20" s="107"/>
      <c r="F20" s="108"/>
      <c r="G20" s="99"/>
      <c r="H20" s="99"/>
    </row>
    <row r="21" spans="1:23" ht="15" customHeight="1" x14ac:dyDescent="0.2">
      <c r="A21" s="78"/>
      <c r="B21" s="20"/>
      <c r="C21" s="14"/>
      <c r="D21" s="14"/>
      <c r="E21" s="14"/>
      <c r="F21" s="14"/>
      <c r="G21" s="14"/>
      <c r="H21" s="14"/>
    </row>
    <row r="22" spans="1:23" ht="15" customHeight="1" x14ac:dyDescent="0.2">
      <c r="A22" s="78"/>
      <c r="B22" s="20"/>
      <c r="C22" s="14"/>
      <c r="D22" s="14"/>
      <c r="E22" s="14"/>
      <c r="F22" s="14"/>
      <c r="G22" s="14"/>
      <c r="H22" s="14"/>
    </row>
    <row r="23" spans="1:23" s="123" customFormat="1" ht="31.5" customHeight="1" thickBot="1" x14ac:dyDescent="0.3">
      <c r="A23" s="121"/>
      <c r="B23" s="122"/>
      <c r="C23" s="257" t="s">
        <v>33</v>
      </c>
      <c r="D23" s="257"/>
      <c r="E23" s="257"/>
      <c r="F23" s="257"/>
      <c r="G23" s="257"/>
      <c r="H23" s="257"/>
      <c r="I23" s="257"/>
      <c r="J23" s="257"/>
      <c r="K23" s="257"/>
      <c r="L23" s="257"/>
      <c r="M23" s="257"/>
      <c r="N23" s="257"/>
      <c r="O23" s="257"/>
      <c r="P23" s="257"/>
      <c r="Q23" s="257"/>
      <c r="R23" s="257"/>
      <c r="S23" s="257"/>
      <c r="T23" s="257"/>
      <c r="U23" s="257"/>
      <c r="V23" s="257"/>
      <c r="W23" s="257"/>
    </row>
    <row r="24" spans="1:23" s="94" customFormat="1" ht="63.75" customHeight="1" thickBot="1" x14ac:dyDescent="0.25">
      <c r="A24" s="78"/>
      <c r="B24" s="66"/>
      <c r="C24" s="261" t="s">
        <v>34</v>
      </c>
      <c r="D24" s="262"/>
      <c r="E24" s="263"/>
      <c r="F24" s="254" t="s">
        <v>35</v>
      </c>
      <c r="G24" s="255"/>
      <c r="H24" s="256"/>
      <c r="I24" s="239" t="s">
        <v>36</v>
      </c>
      <c r="J24" s="240"/>
      <c r="K24" s="241"/>
      <c r="L24" s="222" t="s">
        <v>37</v>
      </c>
      <c r="M24" s="223"/>
      <c r="N24" s="224"/>
      <c r="O24" s="239" t="s">
        <v>38</v>
      </c>
      <c r="P24" s="240"/>
      <c r="Q24" s="241"/>
      <c r="R24" s="239" t="s">
        <v>39</v>
      </c>
      <c r="S24" s="240"/>
      <c r="T24" s="241"/>
      <c r="U24" s="239" t="s">
        <v>40</v>
      </c>
      <c r="V24" s="240"/>
      <c r="W24" s="241"/>
    </row>
    <row r="25" spans="1:23" ht="27.75" customHeight="1" x14ac:dyDescent="0.2">
      <c r="B25" s="125" t="s">
        <v>14</v>
      </c>
      <c r="C25" s="137" t="s">
        <v>41</v>
      </c>
      <c r="D25" s="138" t="s">
        <v>42</v>
      </c>
      <c r="E25" s="139" t="s">
        <v>43</v>
      </c>
      <c r="F25" s="137" t="s">
        <v>41</v>
      </c>
      <c r="G25" s="138" t="s">
        <v>42</v>
      </c>
      <c r="H25" s="139" t="s">
        <v>43</v>
      </c>
      <c r="I25" s="137" t="s">
        <v>41</v>
      </c>
      <c r="J25" s="138" t="s">
        <v>42</v>
      </c>
      <c r="K25" s="139" t="s">
        <v>43</v>
      </c>
      <c r="L25" s="137" t="s">
        <v>41</v>
      </c>
      <c r="M25" s="138" t="s">
        <v>42</v>
      </c>
      <c r="N25" s="139" t="s">
        <v>43</v>
      </c>
      <c r="O25" s="137" t="s">
        <v>41</v>
      </c>
      <c r="P25" s="138" t="s">
        <v>42</v>
      </c>
      <c r="Q25" s="139" t="s">
        <v>43</v>
      </c>
      <c r="R25" s="137" t="s">
        <v>41</v>
      </c>
      <c r="S25" s="138" t="s">
        <v>42</v>
      </c>
      <c r="T25" s="139" t="s">
        <v>43</v>
      </c>
      <c r="U25" s="137" t="s">
        <v>41</v>
      </c>
      <c r="V25" s="138" t="s">
        <v>42</v>
      </c>
      <c r="W25" s="139" t="s">
        <v>43</v>
      </c>
    </row>
    <row r="26" spans="1:23" s="49" customFormat="1" ht="14.45" customHeight="1" x14ac:dyDescent="0.25">
      <c r="A26" s="89" t="s">
        <v>17</v>
      </c>
      <c r="B26" s="126" t="s">
        <v>18</v>
      </c>
      <c r="C26" s="113">
        <v>65</v>
      </c>
      <c r="D26" s="185">
        <v>10</v>
      </c>
      <c r="E26" s="114">
        <f>C26*D26</f>
        <v>650</v>
      </c>
      <c r="F26" s="113">
        <v>65</v>
      </c>
      <c r="G26" s="88">
        <v>10</v>
      </c>
      <c r="H26" s="114">
        <f>F26*G26</f>
        <v>650</v>
      </c>
      <c r="I26" s="120">
        <v>65</v>
      </c>
      <c r="J26" s="88">
        <v>10</v>
      </c>
      <c r="K26" s="114">
        <f>I26*J26</f>
        <v>650</v>
      </c>
      <c r="L26" s="118">
        <v>65</v>
      </c>
      <c r="M26" s="88">
        <v>10</v>
      </c>
      <c r="N26" s="114">
        <f>L26*M26</f>
        <v>650</v>
      </c>
      <c r="O26" s="118">
        <v>65</v>
      </c>
      <c r="P26" s="88">
        <v>10</v>
      </c>
      <c r="Q26" s="114">
        <f>O26*P26</f>
        <v>650</v>
      </c>
      <c r="R26" s="118">
        <v>65</v>
      </c>
      <c r="S26" s="88">
        <v>10</v>
      </c>
      <c r="T26" s="114">
        <f>R26*S26</f>
        <v>650</v>
      </c>
      <c r="U26" s="118">
        <v>65</v>
      </c>
      <c r="V26" s="88">
        <f>SUM(D26,G26,J26,M26,P26,S26)</f>
        <v>60</v>
      </c>
      <c r="W26" s="114">
        <f>$U$26*$V$26</f>
        <v>3900</v>
      </c>
    </row>
    <row r="27" spans="1:23" ht="14.45" customHeight="1" x14ac:dyDescent="0.25">
      <c r="A27" s="124">
        <v>1</v>
      </c>
      <c r="B27" s="127">
        <f>'Staffing Rates'!B10</f>
        <v>0</v>
      </c>
      <c r="C27" s="115">
        <f>'Staffing Rates'!$G10</f>
        <v>0</v>
      </c>
      <c r="D27" s="54"/>
      <c r="E27" s="162">
        <f>C27*D27</f>
        <v>0</v>
      </c>
      <c r="F27" s="115">
        <f>'Staffing Rates'!$G10</f>
        <v>0</v>
      </c>
      <c r="G27" s="54"/>
      <c r="H27" s="116">
        <f>F27*G27</f>
        <v>0</v>
      </c>
      <c r="I27" s="115">
        <f>'Staffing Rates'!$G10</f>
        <v>0</v>
      </c>
      <c r="J27" s="54"/>
      <c r="K27" s="116">
        <f t="shared" ref="K27:K46" si="0">I27*J27</f>
        <v>0</v>
      </c>
      <c r="L27" s="119">
        <f>'Staffing Rates'!$G10</f>
        <v>0</v>
      </c>
      <c r="M27" s="54"/>
      <c r="N27" s="116">
        <f t="shared" ref="N27:N46" si="1">L27*M27</f>
        <v>0</v>
      </c>
      <c r="O27" s="119">
        <f>'Staffing Rates'!$G10</f>
        <v>0</v>
      </c>
      <c r="P27" s="54"/>
      <c r="Q27" s="116">
        <f t="shared" ref="Q27:Q46" si="2">O27*P27</f>
        <v>0</v>
      </c>
      <c r="R27" s="115">
        <f>'Staffing Rates'!$G10</f>
        <v>0</v>
      </c>
      <c r="S27" s="54"/>
      <c r="T27" s="116">
        <f t="shared" ref="T27:T46" si="3">R27*S27</f>
        <v>0</v>
      </c>
      <c r="U27" s="119">
        <f>'Staffing Rates'!$G10</f>
        <v>0</v>
      </c>
      <c r="V27" s="67">
        <f>SUM(D27,G27,J27,M27,P27,S27)</f>
        <v>0</v>
      </c>
      <c r="W27" s="116">
        <f>U27*V27</f>
        <v>0</v>
      </c>
    </row>
    <row r="28" spans="1:23" ht="14.45" customHeight="1" x14ac:dyDescent="0.25">
      <c r="A28" s="124">
        <v>2</v>
      </c>
      <c r="B28" s="127">
        <f>'Staffing Rates'!B11</f>
        <v>0</v>
      </c>
      <c r="C28" s="115">
        <f>'Staffing Rates'!$G11</f>
        <v>0</v>
      </c>
      <c r="D28" s="54"/>
      <c r="E28" s="162">
        <f t="shared" ref="E28:E46" si="4">C28*D28</f>
        <v>0</v>
      </c>
      <c r="F28" s="115">
        <f>'Staffing Rates'!$G11</f>
        <v>0</v>
      </c>
      <c r="G28" s="54"/>
      <c r="H28" s="116">
        <f t="shared" ref="H28:H46" si="5">F28*G28</f>
        <v>0</v>
      </c>
      <c r="I28" s="115">
        <f>'Staffing Rates'!$G11</f>
        <v>0</v>
      </c>
      <c r="J28" s="54"/>
      <c r="K28" s="116">
        <f t="shared" si="0"/>
        <v>0</v>
      </c>
      <c r="L28" s="119">
        <f>'Staffing Rates'!$G11</f>
        <v>0</v>
      </c>
      <c r="M28" s="54"/>
      <c r="N28" s="116">
        <f t="shared" si="1"/>
        <v>0</v>
      </c>
      <c r="O28" s="119">
        <f>'Staffing Rates'!$G11</f>
        <v>0</v>
      </c>
      <c r="P28" s="54"/>
      <c r="Q28" s="116">
        <f t="shared" si="2"/>
        <v>0</v>
      </c>
      <c r="R28" s="115">
        <f>'Staffing Rates'!$G11</f>
        <v>0</v>
      </c>
      <c r="S28" s="54"/>
      <c r="T28" s="116">
        <f t="shared" si="3"/>
        <v>0</v>
      </c>
      <c r="U28" s="119">
        <f>'Staffing Rates'!$G11</f>
        <v>0</v>
      </c>
      <c r="V28" s="67">
        <f>SUM(D28,G28,J28,M28,P28,S28)</f>
        <v>0</v>
      </c>
      <c r="W28" s="116">
        <f t="shared" ref="W28:W46" si="6">U28*V28</f>
        <v>0</v>
      </c>
    </row>
    <row r="29" spans="1:23" ht="14.45" customHeight="1" x14ac:dyDescent="0.25">
      <c r="A29" s="124">
        <v>3</v>
      </c>
      <c r="B29" s="127">
        <f>'Staffing Rates'!B12</f>
        <v>0</v>
      </c>
      <c r="C29" s="115">
        <f>'Staffing Rates'!$G12</f>
        <v>0</v>
      </c>
      <c r="D29" s="54"/>
      <c r="E29" s="162">
        <f t="shared" si="4"/>
        <v>0</v>
      </c>
      <c r="F29" s="115">
        <f>'Staffing Rates'!$G12</f>
        <v>0</v>
      </c>
      <c r="G29" s="54"/>
      <c r="H29" s="116">
        <f t="shared" si="5"/>
        <v>0</v>
      </c>
      <c r="I29" s="115">
        <f>'Staffing Rates'!$G12</f>
        <v>0</v>
      </c>
      <c r="J29" s="54"/>
      <c r="K29" s="116">
        <f t="shared" si="0"/>
        <v>0</v>
      </c>
      <c r="L29" s="119">
        <f>'Staffing Rates'!$G12</f>
        <v>0</v>
      </c>
      <c r="M29" s="54"/>
      <c r="N29" s="116">
        <f t="shared" si="1"/>
        <v>0</v>
      </c>
      <c r="O29" s="119">
        <f>'Staffing Rates'!$G12</f>
        <v>0</v>
      </c>
      <c r="P29" s="54"/>
      <c r="Q29" s="116">
        <f t="shared" si="2"/>
        <v>0</v>
      </c>
      <c r="R29" s="115">
        <f>'Staffing Rates'!$G12</f>
        <v>0</v>
      </c>
      <c r="S29" s="54"/>
      <c r="T29" s="116">
        <f t="shared" si="3"/>
        <v>0</v>
      </c>
      <c r="U29" s="119">
        <f>'Staffing Rates'!$G12</f>
        <v>0</v>
      </c>
      <c r="V29" s="67">
        <f>SUM(D29,G29,J29,M29,P29,S29)</f>
        <v>0</v>
      </c>
      <c r="W29" s="116">
        <f t="shared" si="6"/>
        <v>0</v>
      </c>
    </row>
    <row r="30" spans="1:23" ht="14.45" customHeight="1" x14ac:dyDescent="0.25">
      <c r="A30" s="124">
        <v>4</v>
      </c>
      <c r="B30" s="127">
        <f>'Staffing Rates'!B13</f>
        <v>0</v>
      </c>
      <c r="C30" s="115">
        <f>'Staffing Rates'!$G13</f>
        <v>0</v>
      </c>
      <c r="D30" s="54"/>
      <c r="E30" s="162">
        <f t="shared" si="4"/>
        <v>0</v>
      </c>
      <c r="F30" s="115">
        <f>'Staffing Rates'!$G13</f>
        <v>0</v>
      </c>
      <c r="G30" s="54"/>
      <c r="H30" s="116">
        <f t="shared" si="5"/>
        <v>0</v>
      </c>
      <c r="I30" s="115">
        <f>'Staffing Rates'!$G13</f>
        <v>0</v>
      </c>
      <c r="J30" s="54"/>
      <c r="K30" s="116">
        <f t="shared" si="0"/>
        <v>0</v>
      </c>
      <c r="L30" s="119">
        <f>'Staffing Rates'!$G13</f>
        <v>0</v>
      </c>
      <c r="M30" s="54"/>
      <c r="N30" s="116">
        <f t="shared" si="1"/>
        <v>0</v>
      </c>
      <c r="O30" s="119">
        <f>'Staffing Rates'!$G13</f>
        <v>0</v>
      </c>
      <c r="P30" s="54"/>
      <c r="Q30" s="116">
        <f t="shared" si="2"/>
        <v>0</v>
      </c>
      <c r="R30" s="115">
        <f>'Staffing Rates'!$G13</f>
        <v>0</v>
      </c>
      <c r="S30" s="54"/>
      <c r="T30" s="116">
        <f t="shared" si="3"/>
        <v>0</v>
      </c>
      <c r="U30" s="119">
        <f>'Staffing Rates'!$G13</f>
        <v>0</v>
      </c>
      <c r="V30" s="67">
        <f>SUM(D30,G30,J30,M30,P30,S30)</f>
        <v>0</v>
      </c>
      <c r="W30" s="116">
        <f>U30*V30</f>
        <v>0</v>
      </c>
    </row>
    <row r="31" spans="1:23" ht="14.45" customHeight="1" x14ac:dyDescent="0.25">
      <c r="A31" s="124">
        <v>5</v>
      </c>
      <c r="B31" s="127">
        <f>'Staffing Rates'!B14</f>
        <v>0</v>
      </c>
      <c r="C31" s="115">
        <f>'Staffing Rates'!$G14</f>
        <v>0</v>
      </c>
      <c r="D31" s="54"/>
      <c r="E31" s="162">
        <f t="shared" si="4"/>
        <v>0</v>
      </c>
      <c r="F31" s="115">
        <f>'Staffing Rates'!$G14</f>
        <v>0</v>
      </c>
      <c r="G31" s="54"/>
      <c r="H31" s="116">
        <f t="shared" si="5"/>
        <v>0</v>
      </c>
      <c r="I31" s="115">
        <f>'Staffing Rates'!$G14</f>
        <v>0</v>
      </c>
      <c r="J31" s="54"/>
      <c r="K31" s="116">
        <f t="shared" si="0"/>
        <v>0</v>
      </c>
      <c r="L31" s="119">
        <f>'Staffing Rates'!$G14</f>
        <v>0</v>
      </c>
      <c r="M31" s="54"/>
      <c r="N31" s="116">
        <f t="shared" si="1"/>
        <v>0</v>
      </c>
      <c r="O31" s="119">
        <f>'Staffing Rates'!$G14</f>
        <v>0</v>
      </c>
      <c r="P31" s="54"/>
      <c r="Q31" s="116">
        <f t="shared" si="2"/>
        <v>0</v>
      </c>
      <c r="R31" s="115">
        <f>'Staffing Rates'!$G14</f>
        <v>0</v>
      </c>
      <c r="S31" s="54"/>
      <c r="T31" s="116">
        <f t="shared" si="3"/>
        <v>0</v>
      </c>
      <c r="U31" s="119">
        <f>'Staffing Rates'!$G14</f>
        <v>0</v>
      </c>
      <c r="V31" s="67">
        <f>SUM(D31,G31,J31,M31,P31,S31)</f>
        <v>0</v>
      </c>
      <c r="W31" s="116">
        <f t="shared" si="6"/>
        <v>0</v>
      </c>
    </row>
    <row r="32" spans="1:23" ht="14.45" customHeight="1" x14ac:dyDescent="0.25">
      <c r="A32" s="124">
        <v>6</v>
      </c>
      <c r="B32" s="127">
        <f>'Staffing Rates'!B15</f>
        <v>0</v>
      </c>
      <c r="C32" s="115">
        <f>'Staffing Rates'!$G15</f>
        <v>0</v>
      </c>
      <c r="D32" s="54"/>
      <c r="E32" s="162">
        <f t="shared" si="4"/>
        <v>0</v>
      </c>
      <c r="F32" s="115">
        <f>'Staffing Rates'!$G15</f>
        <v>0</v>
      </c>
      <c r="G32" s="54"/>
      <c r="H32" s="116">
        <f t="shared" si="5"/>
        <v>0</v>
      </c>
      <c r="I32" s="115">
        <f>'Staffing Rates'!$G15</f>
        <v>0</v>
      </c>
      <c r="J32" s="54"/>
      <c r="K32" s="116">
        <f t="shared" si="0"/>
        <v>0</v>
      </c>
      <c r="L32" s="119">
        <f>'Staffing Rates'!$G15</f>
        <v>0</v>
      </c>
      <c r="M32" s="54"/>
      <c r="N32" s="116">
        <f t="shared" si="1"/>
        <v>0</v>
      </c>
      <c r="O32" s="119">
        <f>'Staffing Rates'!$G15</f>
        <v>0</v>
      </c>
      <c r="P32" s="54"/>
      <c r="Q32" s="116">
        <f t="shared" si="2"/>
        <v>0</v>
      </c>
      <c r="R32" s="115">
        <f>'Staffing Rates'!$G15</f>
        <v>0</v>
      </c>
      <c r="S32" s="54"/>
      <c r="T32" s="116">
        <f t="shared" si="3"/>
        <v>0</v>
      </c>
      <c r="U32" s="119">
        <f>'Staffing Rates'!$G15</f>
        <v>0</v>
      </c>
      <c r="V32" s="67">
        <f>SUM(D32,G32,J32,M32,P32,S32)</f>
        <v>0</v>
      </c>
      <c r="W32" s="116">
        <f t="shared" si="6"/>
        <v>0</v>
      </c>
    </row>
    <row r="33" spans="1:26" ht="14.45" customHeight="1" x14ac:dyDescent="0.25">
      <c r="A33" s="124">
        <v>7</v>
      </c>
      <c r="B33" s="127">
        <f>'Staffing Rates'!B16</f>
        <v>0</v>
      </c>
      <c r="C33" s="115">
        <f>'Staffing Rates'!$G16</f>
        <v>0</v>
      </c>
      <c r="D33" s="54"/>
      <c r="E33" s="162">
        <f t="shared" si="4"/>
        <v>0</v>
      </c>
      <c r="F33" s="115">
        <f>'Staffing Rates'!$G16</f>
        <v>0</v>
      </c>
      <c r="G33" s="54"/>
      <c r="H33" s="116">
        <f t="shared" si="5"/>
        <v>0</v>
      </c>
      <c r="I33" s="115">
        <f>'Staffing Rates'!$G16</f>
        <v>0</v>
      </c>
      <c r="J33" s="54"/>
      <c r="K33" s="116">
        <f t="shared" si="0"/>
        <v>0</v>
      </c>
      <c r="L33" s="119">
        <f>'Staffing Rates'!$G16</f>
        <v>0</v>
      </c>
      <c r="M33" s="54"/>
      <c r="N33" s="116">
        <f t="shared" si="1"/>
        <v>0</v>
      </c>
      <c r="O33" s="119">
        <f>'Staffing Rates'!$G16</f>
        <v>0</v>
      </c>
      <c r="P33" s="54"/>
      <c r="Q33" s="116">
        <f t="shared" si="2"/>
        <v>0</v>
      </c>
      <c r="R33" s="115">
        <f>'Staffing Rates'!$G16</f>
        <v>0</v>
      </c>
      <c r="S33" s="54"/>
      <c r="T33" s="116">
        <f t="shared" si="3"/>
        <v>0</v>
      </c>
      <c r="U33" s="119">
        <f>'Staffing Rates'!$G16</f>
        <v>0</v>
      </c>
      <c r="V33" s="67">
        <f>SUM(D33,G33,J33,M33,P33,S33)</f>
        <v>0</v>
      </c>
      <c r="W33" s="116">
        <f t="shared" si="6"/>
        <v>0</v>
      </c>
    </row>
    <row r="34" spans="1:26" ht="14.45" customHeight="1" x14ac:dyDescent="0.25">
      <c r="A34" s="124">
        <v>8</v>
      </c>
      <c r="B34" s="127">
        <f>'Staffing Rates'!B17</f>
        <v>0</v>
      </c>
      <c r="C34" s="115">
        <f>'Staffing Rates'!$G17</f>
        <v>0</v>
      </c>
      <c r="D34" s="54"/>
      <c r="E34" s="162">
        <f t="shared" si="4"/>
        <v>0</v>
      </c>
      <c r="F34" s="115">
        <f>'Staffing Rates'!$G17</f>
        <v>0</v>
      </c>
      <c r="G34" s="54"/>
      <c r="H34" s="116">
        <f t="shared" si="5"/>
        <v>0</v>
      </c>
      <c r="I34" s="115">
        <f>'Staffing Rates'!$G17</f>
        <v>0</v>
      </c>
      <c r="J34" s="54"/>
      <c r="K34" s="116">
        <f t="shared" si="0"/>
        <v>0</v>
      </c>
      <c r="L34" s="119">
        <f>'Staffing Rates'!$G17</f>
        <v>0</v>
      </c>
      <c r="M34" s="54"/>
      <c r="N34" s="116">
        <f t="shared" si="1"/>
        <v>0</v>
      </c>
      <c r="O34" s="119">
        <f>'Staffing Rates'!$G17</f>
        <v>0</v>
      </c>
      <c r="P34" s="54"/>
      <c r="Q34" s="116">
        <f t="shared" si="2"/>
        <v>0</v>
      </c>
      <c r="R34" s="115">
        <f>'Staffing Rates'!$G17</f>
        <v>0</v>
      </c>
      <c r="S34" s="54"/>
      <c r="T34" s="116">
        <f t="shared" si="3"/>
        <v>0</v>
      </c>
      <c r="U34" s="119">
        <f>'Staffing Rates'!$G17</f>
        <v>0</v>
      </c>
      <c r="V34" s="67">
        <f>SUM(D34,G34,J34,M34,P34,S34)</f>
        <v>0</v>
      </c>
      <c r="W34" s="116">
        <f t="shared" si="6"/>
        <v>0</v>
      </c>
    </row>
    <row r="35" spans="1:26" ht="14.45" customHeight="1" x14ac:dyDescent="0.25">
      <c r="A35" s="124">
        <v>9</v>
      </c>
      <c r="B35" s="127">
        <f>'Staffing Rates'!B18</f>
        <v>0</v>
      </c>
      <c r="C35" s="115">
        <f>'Staffing Rates'!$G18</f>
        <v>0</v>
      </c>
      <c r="D35" s="54"/>
      <c r="E35" s="162">
        <f t="shared" si="4"/>
        <v>0</v>
      </c>
      <c r="F35" s="115">
        <f>'Staffing Rates'!$G18</f>
        <v>0</v>
      </c>
      <c r="G35" s="54"/>
      <c r="H35" s="116">
        <f t="shared" si="5"/>
        <v>0</v>
      </c>
      <c r="I35" s="115">
        <f>'Staffing Rates'!$G18</f>
        <v>0</v>
      </c>
      <c r="J35" s="54"/>
      <c r="K35" s="116">
        <f t="shared" si="0"/>
        <v>0</v>
      </c>
      <c r="L35" s="119">
        <f>'Staffing Rates'!$G18</f>
        <v>0</v>
      </c>
      <c r="M35" s="54"/>
      <c r="N35" s="116">
        <f t="shared" si="1"/>
        <v>0</v>
      </c>
      <c r="O35" s="119">
        <f>'Staffing Rates'!$G18</f>
        <v>0</v>
      </c>
      <c r="P35" s="54"/>
      <c r="Q35" s="116">
        <f t="shared" si="2"/>
        <v>0</v>
      </c>
      <c r="R35" s="115">
        <f>'Staffing Rates'!$G18</f>
        <v>0</v>
      </c>
      <c r="S35" s="54"/>
      <c r="T35" s="116">
        <f t="shared" si="3"/>
        <v>0</v>
      </c>
      <c r="U35" s="119">
        <f>'Staffing Rates'!$G18</f>
        <v>0</v>
      </c>
      <c r="V35" s="67">
        <f>SUM(D35,G35,J35,M35,P35,S35)</f>
        <v>0</v>
      </c>
      <c r="W35" s="116">
        <f t="shared" si="6"/>
        <v>0</v>
      </c>
    </row>
    <row r="36" spans="1:26" ht="14.45" customHeight="1" x14ac:dyDescent="0.25">
      <c r="A36" s="124">
        <v>10</v>
      </c>
      <c r="B36" s="127">
        <f>'Staffing Rates'!B19</f>
        <v>0</v>
      </c>
      <c r="C36" s="115">
        <f>'Staffing Rates'!$G19</f>
        <v>0</v>
      </c>
      <c r="D36" s="54"/>
      <c r="E36" s="162">
        <f t="shared" si="4"/>
        <v>0</v>
      </c>
      <c r="F36" s="115">
        <f>'Staffing Rates'!$G19</f>
        <v>0</v>
      </c>
      <c r="G36" s="54"/>
      <c r="H36" s="116">
        <f t="shared" si="5"/>
        <v>0</v>
      </c>
      <c r="I36" s="115">
        <f>'Staffing Rates'!$G19</f>
        <v>0</v>
      </c>
      <c r="J36" s="54"/>
      <c r="K36" s="116">
        <f t="shared" si="0"/>
        <v>0</v>
      </c>
      <c r="L36" s="119">
        <f>'Staffing Rates'!$G19</f>
        <v>0</v>
      </c>
      <c r="M36" s="54"/>
      <c r="N36" s="116">
        <f t="shared" si="1"/>
        <v>0</v>
      </c>
      <c r="O36" s="119">
        <f>'Staffing Rates'!$G19</f>
        <v>0</v>
      </c>
      <c r="P36" s="54"/>
      <c r="Q36" s="116">
        <f t="shared" si="2"/>
        <v>0</v>
      </c>
      <c r="R36" s="115">
        <f>'Staffing Rates'!$G19</f>
        <v>0</v>
      </c>
      <c r="S36" s="54"/>
      <c r="T36" s="116">
        <f t="shared" si="3"/>
        <v>0</v>
      </c>
      <c r="U36" s="119">
        <f>'Staffing Rates'!$G19</f>
        <v>0</v>
      </c>
      <c r="V36" s="67">
        <f>SUM(D36,G36,J36,M36,P36,S36)</f>
        <v>0</v>
      </c>
      <c r="W36" s="116">
        <f t="shared" si="6"/>
        <v>0</v>
      </c>
    </row>
    <row r="37" spans="1:26" ht="14.45" customHeight="1" x14ac:dyDescent="0.25">
      <c r="A37" s="124">
        <v>11</v>
      </c>
      <c r="B37" s="127">
        <f>'Staffing Rates'!B20</f>
        <v>0</v>
      </c>
      <c r="C37" s="115">
        <f>'Staffing Rates'!$G20</f>
        <v>0</v>
      </c>
      <c r="D37" s="54"/>
      <c r="E37" s="162">
        <f t="shared" si="4"/>
        <v>0</v>
      </c>
      <c r="F37" s="115">
        <f>'Staffing Rates'!$G20</f>
        <v>0</v>
      </c>
      <c r="G37" s="54"/>
      <c r="H37" s="116">
        <f t="shared" si="5"/>
        <v>0</v>
      </c>
      <c r="I37" s="115">
        <f>'Staffing Rates'!$G20</f>
        <v>0</v>
      </c>
      <c r="J37" s="54"/>
      <c r="K37" s="116">
        <f t="shared" si="0"/>
        <v>0</v>
      </c>
      <c r="L37" s="119">
        <f>'Staffing Rates'!$G20</f>
        <v>0</v>
      </c>
      <c r="M37" s="54"/>
      <c r="N37" s="116">
        <f t="shared" si="1"/>
        <v>0</v>
      </c>
      <c r="O37" s="119">
        <f>'Staffing Rates'!$G20</f>
        <v>0</v>
      </c>
      <c r="P37" s="54"/>
      <c r="Q37" s="116">
        <f t="shared" si="2"/>
        <v>0</v>
      </c>
      <c r="R37" s="115">
        <f>'Staffing Rates'!$G20</f>
        <v>0</v>
      </c>
      <c r="S37" s="54"/>
      <c r="T37" s="116">
        <f t="shared" si="3"/>
        <v>0</v>
      </c>
      <c r="U37" s="119">
        <f>'Staffing Rates'!$G20</f>
        <v>0</v>
      </c>
      <c r="V37" s="67">
        <f>SUM(D37,G37,J37,M37,P37,S37)</f>
        <v>0</v>
      </c>
      <c r="W37" s="116">
        <f t="shared" si="6"/>
        <v>0</v>
      </c>
    </row>
    <row r="38" spans="1:26" ht="14.45" customHeight="1" x14ac:dyDescent="0.25">
      <c r="A38" s="124">
        <v>12</v>
      </c>
      <c r="B38" s="127">
        <f>'Staffing Rates'!B21</f>
        <v>0</v>
      </c>
      <c r="C38" s="115">
        <f>'Staffing Rates'!$G21</f>
        <v>0</v>
      </c>
      <c r="D38" s="54"/>
      <c r="E38" s="162">
        <f t="shared" si="4"/>
        <v>0</v>
      </c>
      <c r="F38" s="115">
        <f>'Staffing Rates'!$G21</f>
        <v>0</v>
      </c>
      <c r="G38" s="54"/>
      <c r="H38" s="116">
        <f t="shared" si="5"/>
        <v>0</v>
      </c>
      <c r="I38" s="115">
        <f>'Staffing Rates'!$G21</f>
        <v>0</v>
      </c>
      <c r="J38" s="54"/>
      <c r="K38" s="116">
        <f t="shared" si="0"/>
        <v>0</v>
      </c>
      <c r="L38" s="119">
        <f>'Staffing Rates'!$G21</f>
        <v>0</v>
      </c>
      <c r="M38" s="54"/>
      <c r="N38" s="116">
        <f t="shared" si="1"/>
        <v>0</v>
      </c>
      <c r="O38" s="119">
        <f>'Staffing Rates'!$G21</f>
        <v>0</v>
      </c>
      <c r="P38" s="54"/>
      <c r="Q38" s="116">
        <f t="shared" si="2"/>
        <v>0</v>
      </c>
      <c r="R38" s="115">
        <f>'Staffing Rates'!$G21</f>
        <v>0</v>
      </c>
      <c r="S38" s="54"/>
      <c r="T38" s="116">
        <f t="shared" si="3"/>
        <v>0</v>
      </c>
      <c r="U38" s="119">
        <f>'Staffing Rates'!$G21</f>
        <v>0</v>
      </c>
      <c r="V38" s="67">
        <f>SUM(D38,G38,J38,M38,P38,S38)</f>
        <v>0</v>
      </c>
      <c r="W38" s="116">
        <f t="shared" si="6"/>
        <v>0</v>
      </c>
    </row>
    <row r="39" spans="1:26" ht="14.45" customHeight="1" x14ac:dyDescent="0.25">
      <c r="A39" s="124">
        <v>13</v>
      </c>
      <c r="B39" s="127">
        <f>'Staffing Rates'!B22</f>
        <v>0</v>
      </c>
      <c r="C39" s="115">
        <f>'Staffing Rates'!$G22</f>
        <v>0</v>
      </c>
      <c r="D39" s="54"/>
      <c r="E39" s="162">
        <f t="shared" si="4"/>
        <v>0</v>
      </c>
      <c r="F39" s="115">
        <f>'Staffing Rates'!$G22</f>
        <v>0</v>
      </c>
      <c r="G39" s="54"/>
      <c r="H39" s="116">
        <f t="shared" si="5"/>
        <v>0</v>
      </c>
      <c r="I39" s="115">
        <f>'Staffing Rates'!$G22</f>
        <v>0</v>
      </c>
      <c r="J39" s="54"/>
      <c r="K39" s="116">
        <f t="shared" si="0"/>
        <v>0</v>
      </c>
      <c r="L39" s="119">
        <f>'Staffing Rates'!$G22</f>
        <v>0</v>
      </c>
      <c r="M39" s="54"/>
      <c r="N39" s="116">
        <f t="shared" si="1"/>
        <v>0</v>
      </c>
      <c r="O39" s="119">
        <f>'Staffing Rates'!$G22</f>
        <v>0</v>
      </c>
      <c r="P39" s="54"/>
      <c r="Q39" s="116">
        <f t="shared" si="2"/>
        <v>0</v>
      </c>
      <c r="R39" s="115">
        <f>'Staffing Rates'!$G22</f>
        <v>0</v>
      </c>
      <c r="S39" s="54"/>
      <c r="T39" s="116">
        <f t="shared" si="3"/>
        <v>0</v>
      </c>
      <c r="U39" s="119">
        <f>'Staffing Rates'!$G22</f>
        <v>0</v>
      </c>
      <c r="V39" s="67">
        <f>SUM(D39,G39,J39,M39,P39,S39)</f>
        <v>0</v>
      </c>
      <c r="W39" s="116">
        <f t="shared" si="6"/>
        <v>0</v>
      </c>
    </row>
    <row r="40" spans="1:26" ht="14.45" customHeight="1" x14ac:dyDescent="0.25">
      <c r="A40" s="124">
        <v>14</v>
      </c>
      <c r="B40" s="127">
        <f>'Staffing Rates'!B23</f>
        <v>0</v>
      </c>
      <c r="C40" s="115">
        <f>'Staffing Rates'!$G23</f>
        <v>0</v>
      </c>
      <c r="D40" s="54"/>
      <c r="E40" s="162">
        <f t="shared" si="4"/>
        <v>0</v>
      </c>
      <c r="F40" s="115">
        <f>'Staffing Rates'!$G23</f>
        <v>0</v>
      </c>
      <c r="G40" s="54"/>
      <c r="H40" s="116">
        <f t="shared" si="5"/>
        <v>0</v>
      </c>
      <c r="I40" s="115">
        <f>'Staffing Rates'!$G23</f>
        <v>0</v>
      </c>
      <c r="J40" s="54"/>
      <c r="K40" s="116">
        <f t="shared" si="0"/>
        <v>0</v>
      </c>
      <c r="L40" s="119">
        <f>'Staffing Rates'!$G23</f>
        <v>0</v>
      </c>
      <c r="M40" s="54"/>
      <c r="N40" s="116">
        <f t="shared" si="1"/>
        <v>0</v>
      </c>
      <c r="O40" s="119">
        <f>'Staffing Rates'!$G23</f>
        <v>0</v>
      </c>
      <c r="P40" s="54"/>
      <c r="Q40" s="116">
        <f t="shared" si="2"/>
        <v>0</v>
      </c>
      <c r="R40" s="115">
        <f>'Staffing Rates'!$G23</f>
        <v>0</v>
      </c>
      <c r="S40" s="54"/>
      <c r="T40" s="116">
        <f t="shared" si="3"/>
        <v>0</v>
      </c>
      <c r="U40" s="119">
        <f>'Staffing Rates'!$G23</f>
        <v>0</v>
      </c>
      <c r="V40" s="67">
        <f>SUM(D40,G40,J40,M40,P40,S40)</f>
        <v>0</v>
      </c>
      <c r="W40" s="116">
        <f t="shared" si="6"/>
        <v>0</v>
      </c>
    </row>
    <row r="41" spans="1:26" ht="15.75" customHeight="1" x14ac:dyDescent="0.25">
      <c r="A41" s="124">
        <v>15</v>
      </c>
      <c r="B41" s="127">
        <f>'Staffing Rates'!B24</f>
        <v>0</v>
      </c>
      <c r="C41" s="115">
        <f>'Staffing Rates'!$G24</f>
        <v>0</v>
      </c>
      <c r="D41" s="54"/>
      <c r="E41" s="162">
        <f>C41*D41</f>
        <v>0</v>
      </c>
      <c r="F41" s="115">
        <f>'Staffing Rates'!$G24</f>
        <v>0</v>
      </c>
      <c r="G41" s="54"/>
      <c r="H41" s="116">
        <f t="shared" si="5"/>
        <v>0</v>
      </c>
      <c r="I41" s="115">
        <f>'Staffing Rates'!$G24</f>
        <v>0</v>
      </c>
      <c r="J41" s="54"/>
      <c r="K41" s="116">
        <f t="shared" si="0"/>
        <v>0</v>
      </c>
      <c r="L41" s="119">
        <f>'Staffing Rates'!$G24</f>
        <v>0</v>
      </c>
      <c r="M41" s="54"/>
      <c r="N41" s="116">
        <f t="shared" si="1"/>
        <v>0</v>
      </c>
      <c r="O41" s="119">
        <f>'Staffing Rates'!$G24</f>
        <v>0</v>
      </c>
      <c r="P41" s="54"/>
      <c r="Q41" s="116">
        <f t="shared" si="2"/>
        <v>0</v>
      </c>
      <c r="R41" s="115">
        <f>'Staffing Rates'!$G24</f>
        <v>0</v>
      </c>
      <c r="S41" s="54"/>
      <c r="T41" s="116">
        <f t="shared" si="3"/>
        <v>0</v>
      </c>
      <c r="U41" s="119">
        <f>'Staffing Rates'!$G24</f>
        <v>0</v>
      </c>
      <c r="V41" s="67">
        <f>SUM(D41,G41,J41,M41,P41,S41)</f>
        <v>0</v>
      </c>
      <c r="W41" s="116">
        <f t="shared" si="6"/>
        <v>0</v>
      </c>
    </row>
    <row r="42" spans="1:26" ht="15.75" customHeight="1" x14ac:dyDescent="0.25">
      <c r="A42" s="124">
        <v>16</v>
      </c>
      <c r="B42" s="127">
        <f>'Staffing Rates'!B25</f>
        <v>0</v>
      </c>
      <c r="C42" s="115">
        <f>'Staffing Rates'!$G25</f>
        <v>0</v>
      </c>
      <c r="D42" s="54"/>
      <c r="E42" s="162">
        <f t="shared" si="4"/>
        <v>0</v>
      </c>
      <c r="F42" s="115">
        <f>'Staffing Rates'!$G25</f>
        <v>0</v>
      </c>
      <c r="G42" s="54"/>
      <c r="H42" s="116">
        <f t="shared" si="5"/>
        <v>0</v>
      </c>
      <c r="I42" s="115">
        <f>'Staffing Rates'!$G25</f>
        <v>0</v>
      </c>
      <c r="J42" s="54"/>
      <c r="K42" s="116">
        <f t="shared" si="0"/>
        <v>0</v>
      </c>
      <c r="L42" s="119">
        <f>'Staffing Rates'!$G25</f>
        <v>0</v>
      </c>
      <c r="M42" s="54"/>
      <c r="N42" s="116">
        <f t="shared" si="1"/>
        <v>0</v>
      </c>
      <c r="O42" s="119">
        <f>'Staffing Rates'!$G25</f>
        <v>0</v>
      </c>
      <c r="P42" s="54"/>
      <c r="Q42" s="116">
        <f t="shared" si="2"/>
        <v>0</v>
      </c>
      <c r="R42" s="115">
        <f>'Staffing Rates'!$G25</f>
        <v>0</v>
      </c>
      <c r="S42" s="54"/>
      <c r="T42" s="116">
        <f t="shared" si="3"/>
        <v>0</v>
      </c>
      <c r="U42" s="119">
        <f>'Staffing Rates'!$G25</f>
        <v>0</v>
      </c>
      <c r="V42" s="67">
        <f>SUM(D42,G42,J42,M42,P42,S42)</f>
        <v>0</v>
      </c>
      <c r="W42" s="116">
        <f t="shared" si="6"/>
        <v>0</v>
      </c>
    </row>
    <row r="43" spans="1:26" ht="15.75" customHeight="1" x14ac:dyDescent="0.25">
      <c r="A43" s="124">
        <v>17</v>
      </c>
      <c r="B43" s="127">
        <f>'Staffing Rates'!B26</f>
        <v>0</v>
      </c>
      <c r="C43" s="115">
        <f>'Staffing Rates'!$G26</f>
        <v>0</v>
      </c>
      <c r="D43" s="54"/>
      <c r="E43" s="162">
        <f t="shared" si="4"/>
        <v>0</v>
      </c>
      <c r="F43" s="115">
        <f>'Staffing Rates'!$G26</f>
        <v>0</v>
      </c>
      <c r="G43" s="54"/>
      <c r="H43" s="116">
        <f t="shared" si="5"/>
        <v>0</v>
      </c>
      <c r="I43" s="115">
        <f>'Staffing Rates'!$G26</f>
        <v>0</v>
      </c>
      <c r="J43" s="54"/>
      <c r="K43" s="116">
        <f t="shared" si="0"/>
        <v>0</v>
      </c>
      <c r="L43" s="119">
        <f>'Staffing Rates'!$G26</f>
        <v>0</v>
      </c>
      <c r="M43" s="54"/>
      <c r="N43" s="116">
        <f t="shared" si="1"/>
        <v>0</v>
      </c>
      <c r="O43" s="119">
        <f>'Staffing Rates'!$G26</f>
        <v>0</v>
      </c>
      <c r="P43" s="54"/>
      <c r="Q43" s="116">
        <f t="shared" si="2"/>
        <v>0</v>
      </c>
      <c r="R43" s="115">
        <f>'Staffing Rates'!$G26</f>
        <v>0</v>
      </c>
      <c r="S43" s="54"/>
      <c r="T43" s="116">
        <f t="shared" si="3"/>
        <v>0</v>
      </c>
      <c r="U43" s="119">
        <f>'Staffing Rates'!$G26</f>
        <v>0</v>
      </c>
      <c r="V43" s="67">
        <f>SUM(D43,G43,J43,M43,P43,S43)</f>
        <v>0</v>
      </c>
      <c r="W43" s="116">
        <f t="shared" si="6"/>
        <v>0</v>
      </c>
    </row>
    <row r="44" spans="1:26" ht="15.75" customHeight="1" x14ac:dyDescent="0.25">
      <c r="A44" s="124">
        <v>18</v>
      </c>
      <c r="B44" s="127">
        <f>'Staffing Rates'!B27</f>
        <v>0</v>
      </c>
      <c r="C44" s="115">
        <f>'Staffing Rates'!$G27</f>
        <v>0</v>
      </c>
      <c r="D44" s="54"/>
      <c r="E44" s="162">
        <f t="shared" si="4"/>
        <v>0</v>
      </c>
      <c r="F44" s="115">
        <f>'Staffing Rates'!$G27</f>
        <v>0</v>
      </c>
      <c r="G44" s="54"/>
      <c r="H44" s="116">
        <f t="shared" si="5"/>
        <v>0</v>
      </c>
      <c r="I44" s="115">
        <f>'Staffing Rates'!$G27</f>
        <v>0</v>
      </c>
      <c r="J44" s="54"/>
      <c r="K44" s="116">
        <f t="shared" si="0"/>
        <v>0</v>
      </c>
      <c r="L44" s="119">
        <f>'Staffing Rates'!$G27</f>
        <v>0</v>
      </c>
      <c r="M44" s="54"/>
      <c r="N44" s="116">
        <f t="shared" si="1"/>
        <v>0</v>
      </c>
      <c r="O44" s="119">
        <f>'Staffing Rates'!$G27</f>
        <v>0</v>
      </c>
      <c r="P44" s="54"/>
      <c r="Q44" s="116">
        <f t="shared" si="2"/>
        <v>0</v>
      </c>
      <c r="R44" s="115">
        <f>'Staffing Rates'!$G27</f>
        <v>0</v>
      </c>
      <c r="S44" s="54"/>
      <c r="T44" s="116">
        <f t="shared" si="3"/>
        <v>0</v>
      </c>
      <c r="U44" s="119">
        <f>'Staffing Rates'!$G27</f>
        <v>0</v>
      </c>
      <c r="V44" s="67">
        <f>SUM(D44,G44,J44,M44,P44,S44)</f>
        <v>0</v>
      </c>
      <c r="W44" s="116">
        <f t="shared" si="6"/>
        <v>0</v>
      </c>
    </row>
    <row r="45" spans="1:26" ht="15.75" customHeight="1" x14ac:dyDescent="0.25">
      <c r="A45" s="124">
        <v>19</v>
      </c>
      <c r="B45" s="127">
        <f>'Staffing Rates'!B28</f>
        <v>0</v>
      </c>
      <c r="C45" s="115">
        <f>'Staffing Rates'!$G28</f>
        <v>0</v>
      </c>
      <c r="D45" s="54"/>
      <c r="E45" s="162">
        <f t="shared" si="4"/>
        <v>0</v>
      </c>
      <c r="F45" s="115">
        <f>'Staffing Rates'!$G28</f>
        <v>0</v>
      </c>
      <c r="G45" s="54"/>
      <c r="H45" s="116">
        <f t="shared" si="5"/>
        <v>0</v>
      </c>
      <c r="I45" s="115">
        <f>'Staffing Rates'!$G28</f>
        <v>0</v>
      </c>
      <c r="J45" s="54"/>
      <c r="K45" s="116">
        <f t="shared" si="0"/>
        <v>0</v>
      </c>
      <c r="L45" s="119">
        <f>'Staffing Rates'!$G28</f>
        <v>0</v>
      </c>
      <c r="M45" s="54"/>
      <c r="N45" s="116">
        <f t="shared" si="1"/>
        <v>0</v>
      </c>
      <c r="O45" s="119">
        <f>'Staffing Rates'!$G28</f>
        <v>0</v>
      </c>
      <c r="P45" s="54"/>
      <c r="Q45" s="116">
        <f t="shared" si="2"/>
        <v>0</v>
      </c>
      <c r="R45" s="115">
        <f>'Staffing Rates'!$G28</f>
        <v>0</v>
      </c>
      <c r="S45" s="54"/>
      <c r="T45" s="116">
        <f t="shared" si="3"/>
        <v>0</v>
      </c>
      <c r="U45" s="119">
        <f>'Staffing Rates'!$G28</f>
        <v>0</v>
      </c>
      <c r="V45" s="67">
        <f>SUM(D45,G45,J45,M45,P45,S45)</f>
        <v>0</v>
      </c>
      <c r="W45" s="116">
        <f t="shared" si="6"/>
        <v>0</v>
      </c>
    </row>
    <row r="46" spans="1:26" ht="15.6" customHeight="1" thickBot="1" x14ac:dyDescent="0.3">
      <c r="A46" s="124">
        <v>20</v>
      </c>
      <c r="B46" s="128">
        <f>'Staffing Rates'!B29</f>
        <v>0</v>
      </c>
      <c r="C46" s="115">
        <f>'Staffing Rates'!$G29</f>
        <v>0</v>
      </c>
      <c r="D46" s="68"/>
      <c r="E46" s="162">
        <f t="shared" si="4"/>
        <v>0</v>
      </c>
      <c r="F46" s="115">
        <f>'Staffing Rates'!$G29</f>
        <v>0</v>
      </c>
      <c r="G46" s="68"/>
      <c r="H46" s="117">
        <f t="shared" si="5"/>
        <v>0</v>
      </c>
      <c r="I46" s="115">
        <f>'Staffing Rates'!$G29</f>
        <v>0</v>
      </c>
      <c r="J46" s="68"/>
      <c r="K46" s="117">
        <f t="shared" si="0"/>
        <v>0</v>
      </c>
      <c r="L46" s="119">
        <f>'Staffing Rates'!$G29</f>
        <v>0</v>
      </c>
      <c r="M46" s="68"/>
      <c r="N46" s="117">
        <f t="shared" si="1"/>
        <v>0</v>
      </c>
      <c r="O46" s="119">
        <f>'Staffing Rates'!$G29</f>
        <v>0</v>
      </c>
      <c r="P46" s="68"/>
      <c r="Q46" s="117">
        <f t="shared" si="2"/>
        <v>0</v>
      </c>
      <c r="R46" s="115">
        <f>'Staffing Rates'!$G29</f>
        <v>0</v>
      </c>
      <c r="S46" s="68"/>
      <c r="T46" s="117">
        <f t="shared" si="3"/>
        <v>0</v>
      </c>
      <c r="U46" s="119">
        <f>'Staffing Rates'!$G29</f>
        <v>0</v>
      </c>
      <c r="V46" s="69">
        <f>SUM(D46,G46,J46,M46,P46,S46)</f>
        <v>0</v>
      </c>
      <c r="W46" s="117">
        <f t="shared" si="6"/>
        <v>0</v>
      </c>
    </row>
    <row r="47" spans="1:26" s="112" customFormat="1" ht="25.5" customHeight="1" thickTop="1" thickBot="1" x14ac:dyDescent="0.3">
      <c r="A47" s="129"/>
      <c r="B47" s="130"/>
      <c r="C47" s="164" t="s">
        <v>44</v>
      </c>
      <c r="D47" s="163">
        <f>SUM(D27:D46)</f>
        <v>0</v>
      </c>
      <c r="E47" s="159">
        <f>SUM(E27:E46)</f>
        <v>0</v>
      </c>
      <c r="F47" s="131" t="s">
        <v>44</v>
      </c>
      <c r="G47" s="132">
        <f>SUM(G27:G46)</f>
        <v>0</v>
      </c>
      <c r="H47" s="133">
        <f>SUM(H27:H46)</f>
        <v>0</v>
      </c>
      <c r="I47" s="131" t="s">
        <v>44</v>
      </c>
      <c r="J47" s="132">
        <f>SUM(J27:J46)</f>
        <v>0</v>
      </c>
      <c r="K47" s="133">
        <f>SUM(K27:K46)</f>
        <v>0</v>
      </c>
      <c r="L47" s="131" t="s">
        <v>44</v>
      </c>
      <c r="M47" s="132">
        <f>SUM(M27:M46)</f>
        <v>0</v>
      </c>
      <c r="N47" s="133">
        <f>SUM(N27:N46)</f>
        <v>0</v>
      </c>
      <c r="O47" s="131" t="s">
        <v>44</v>
      </c>
      <c r="P47" s="132">
        <f>SUM(P27:P46)</f>
        <v>0</v>
      </c>
      <c r="Q47" s="133">
        <f>SUM(Q27:Q46)</f>
        <v>0</v>
      </c>
      <c r="R47" s="131" t="s">
        <v>44</v>
      </c>
      <c r="S47" s="168">
        <f>SUM(S27:S46)</f>
        <v>0</v>
      </c>
      <c r="T47" s="169">
        <f>SUM(T27:T46)</f>
        <v>0</v>
      </c>
      <c r="U47" s="134" t="s">
        <v>45</v>
      </c>
      <c r="V47" s="135">
        <f>SUM(V27:V46)</f>
        <v>0</v>
      </c>
      <c r="W47" s="136">
        <f>SUM(W27:W46)</f>
        <v>0</v>
      </c>
    </row>
    <row r="48" spans="1:26" ht="45.75" thickBot="1" x14ac:dyDescent="0.3">
      <c r="A48" s="87"/>
      <c r="C48" s="70"/>
      <c r="D48" s="161"/>
      <c r="E48" s="160"/>
      <c r="F48" s="158"/>
      <c r="G48" s="165" t="s">
        <v>30</v>
      </c>
      <c r="H48" s="201">
        <f>H47*D18</f>
        <v>0</v>
      </c>
      <c r="I48" s="70"/>
      <c r="J48" s="165" t="s">
        <v>30</v>
      </c>
      <c r="K48" s="201">
        <f>K47*D18</f>
        <v>0</v>
      </c>
      <c r="L48" s="191"/>
      <c r="M48" s="71" t="s">
        <v>30</v>
      </c>
      <c r="N48" s="72">
        <f>N47*D18</f>
        <v>0</v>
      </c>
      <c r="O48" s="70"/>
      <c r="P48" s="71" t="s">
        <v>30</v>
      </c>
      <c r="Q48" s="72">
        <f>Q47*D18</f>
        <v>0</v>
      </c>
      <c r="R48" s="70"/>
      <c r="S48" s="149"/>
      <c r="T48" s="157"/>
      <c r="U48" s="70"/>
      <c r="V48" s="71" t="s">
        <v>30</v>
      </c>
      <c r="W48" s="72">
        <f>W47*D18</f>
        <v>0</v>
      </c>
      <c r="X48" s="70"/>
      <c r="Y48" s="70"/>
      <c r="Z48" s="70"/>
    </row>
    <row r="49" spans="1:26" ht="60.75" thickBot="1" x14ac:dyDescent="0.3">
      <c r="A49" s="87"/>
      <c r="C49" s="70"/>
      <c r="D49" s="149"/>
      <c r="E49" s="157"/>
      <c r="F49" s="158"/>
      <c r="G49" s="166" t="s">
        <v>46</v>
      </c>
      <c r="H49" s="202">
        <f>H47*D19</f>
        <v>0</v>
      </c>
      <c r="I49" s="70"/>
      <c r="J49" s="166" t="s">
        <v>46</v>
      </c>
      <c r="K49" s="202">
        <f>K47*D19</f>
        <v>0</v>
      </c>
      <c r="L49" s="191"/>
      <c r="M49" s="73" t="s">
        <v>46</v>
      </c>
      <c r="N49" s="74">
        <f>N47*D19</f>
        <v>0</v>
      </c>
      <c r="O49" s="167"/>
      <c r="P49" s="73" t="s">
        <v>46</v>
      </c>
      <c r="Q49" s="74">
        <f>Q47*D19</f>
        <v>0</v>
      </c>
      <c r="R49" s="70"/>
      <c r="S49" s="149"/>
      <c r="T49" s="157"/>
      <c r="U49" s="70"/>
      <c r="V49" s="73" t="s">
        <v>46</v>
      </c>
      <c r="W49" s="74">
        <f>W47*D19</f>
        <v>0</v>
      </c>
      <c r="X49" s="70"/>
      <c r="Y49" s="70"/>
      <c r="Z49" s="70"/>
    </row>
    <row r="50" spans="1:26" ht="14.25" x14ac:dyDescent="0.2">
      <c r="V50" s="96"/>
    </row>
    <row r="51" spans="1:26" ht="14.25" x14ac:dyDescent="0.2">
      <c r="V51" s="96"/>
    </row>
  </sheetData>
  <mergeCells count="23">
    <mergeCell ref="U24:W24"/>
    <mergeCell ref="B10:F10"/>
    <mergeCell ref="B16:F16"/>
    <mergeCell ref="B12:C12"/>
    <mergeCell ref="B17:C17"/>
    <mergeCell ref="B18:C18"/>
    <mergeCell ref="B19:C19"/>
    <mergeCell ref="F24:H24"/>
    <mergeCell ref="I24:K24"/>
    <mergeCell ref="O24:Q24"/>
    <mergeCell ref="R24:T24"/>
    <mergeCell ref="C23:W23"/>
    <mergeCell ref="B11:C11"/>
    <mergeCell ref="H10:L10"/>
    <mergeCell ref="H11:I11"/>
    <mergeCell ref="C24:E24"/>
    <mergeCell ref="L24:N24"/>
    <mergeCell ref="B7:L7"/>
    <mergeCell ref="G2:H2"/>
    <mergeCell ref="I2:L2"/>
    <mergeCell ref="I3:L3"/>
    <mergeCell ref="B5:L5"/>
    <mergeCell ref="B6:L6"/>
  </mergeCells>
  <dataValidations count="2">
    <dataValidation type="textLength" allowBlank="1" showInputMessage="1" showErrorMessage="1" sqref="B27:B46" xr:uid="{FEBBE7C0-E140-4FC4-A958-7CBBA812BC35}">
      <formula1>0</formula1>
      <formula2>100</formula2>
    </dataValidation>
    <dataValidation type="decimal" allowBlank="1" showInputMessage="1" showErrorMessage="1" sqref="U27:U46 I27:J46 O27:P46 F27:G46 R27:S46 C27:D46 L27:M46" xr:uid="{7CA219E1-10BF-4066-90C5-7FC854504AB4}">
      <formula1>0</formula1>
      <formula2>99999999999999900000</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634F6-93A4-4AFE-9DF3-2436401CF45F}">
  <dimension ref="A1:N25"/>
  <sheetViews>
    <sheetView showGridLines="0" zoomScale="78" zoomScaleNormal="110" workbookViewId="0">
      <selection activeCell="I26" sqref="I26"/>
    </sheetView>
  </sheetViews>
  <sheetFormatPr defaultColWidth="9.140625" defaultRowHeight="15" x14ac:dyDescent="0.25"/>
  <cols>
    <col min="1" max="1" width="4.42578125" customWidth="1"/>
    <col min="2" max="2" width="44.140625" customWidth="1"/>
    <col min="3" max="7" width="29" customWidth="1"/>
    <col min="8" max="8" width="20" bestFit="1" customWidth="1"/>
    <col min="9" max="12" width="18.7109375" customWidth="1"/>
  </cols>
  <sheetData>
    <row r="1" spans="1:14" s="145" customFormat="1" ht="18.75" x14ac:dyDescent="0.3">
      <c r="A1" s="143"/>
      <c r="B1" s="144" t="str">
        <f>Instructions!B1</f>
        <v>Serious Mental Illness Independent Evaluator Procurement</v>
      </c>
      <c r="C1" s="144"/>
      <c r="D1" s="144"/>
      <c r="E1" s="144"/>
      <c r="F1" s="144"/>
      <c r="G1" s="144"/>
      <c r="H1" s="144"/>
      <c r="I1" s="144"/>
      <c r="J1" s="144"/>
      <c r="K1" s="144"/>
      <c r="L1" s="144"/>
    </row>
    <row r="2" spans="1:14" s="145" customFormat="1" ht="18.75" x14ac:dyDescent="0.3">
      <c r="A2" s="143"/>
      <c r="B2" s="144" t="str">
        <f>Instructions!B2</f>
        <v>RFP 405-26-84249 - Attachment D - Cost Proposal</v>
      </c>
      <c r="C2" s="144"/>
      <c r="D2" s="144"/>
      <c r="E2" s="144"/>
      <c r="F2" s="144"/>
      <c r="G2" s="144"/>
      <c r="H2" s="144"/>
      <c r="I2" s="144"/>
      <c r="J2" s="144"/>
      <c r="K2" s="144"/>
      <c r="L2" s="144"/>
    </row>
    <row r="3" spans="1:14" x14ac:dyDescent="0.25">
      <c r="A3" s="15"/>
      <c r="B3" s="14"/>
      <c r="C3" s="14"/>
      <c r="D3" s="14"/>
      <c r="E3" s="14"/>
      <c r="F3" s="14"/>
      <c r="G3" s="14"/>
      <c r="H3" s="18"/>
      <c r="I3" s="14"/>
      <c r="J3" s="14"/>
      <c r="K3" s="14"/>
      <c r="L3" s="14"/>
    </row>
    <row r="4" spans="1:14" x14ac:dyDescent="0.25">
      <c r="A4" s="16"/>
      <c r="B4" s="17"/>
      <c r="C4" s="18"/>
      <c r="D4" s="19"/>
      <c r="E4" s="14"/>
      <c r="F4" s="14"/>
      <c r="G4" s="14"/>
      <c r="H4" s="20"/>
      <c r="I4" s="20"/>
      <c r="J4" s="20"/>
      <c r="K4" s="20"/>
      <c r="L4" s="20"/>
    </row>
    <row r="5" spans="1:14" x14ac:dyDescent="0.25">
      <c r="A5" s="21"/>
      <c r="B5" s="200" t="s">
        <v>11</v>
      </c>
      <c r="C5" s="264"/>
      <c r="D5" s="264"/>
      <c r="E5" s="264"/>
      <c r="F5" s="14"/>
      <c r="G5" s="14"/>
      <c r="H5" s="22"/>
      <c r="I5" s="22"/>
      <c r="J5" s="22"/>
      <c r="K5" s="22"/>
      <c r="L5" s="21"/>
    </row>
    <row r="6" spans="1:14" x14ac:dyDescent="0.25">
      <c r="A6" s="20"/>
      <c r="B6" s="23"/>
      <c r="C6" s="215" t="s">
        <v>12</v>
      </c>
      <c r="D6" s="215"/>
      <c r="E6" s="215"/>
      <c r="F6" s="14"/>
      <c r="G6" s="14"/>
      <c r="H6" s="20"/>
      <c r="I6" s="20"/>
      <c r="J6" s="20"/>
      <c r="K6" s="20"/>
      <c r="L6" s="20"/>
    </row>
    <row r="7" spans="1:14" ht="15.75" thickBot="1" x14ac:dyDescent="0.3">
      <c r="A7" s="20"/>
      <c r="B7" s="20"/>
      <c r="C7" s="19"/>
      <c r="D7" s="14"/>
      <c r="E7" s="14"/>
      <c r="F7" s="14"/>
      <c r="G7" s="14"/>
      <c r="H7" s="20"/>
      <c r="I7" s="20"/>
      <c r="J7" s="20"/>
      <c r="K7" s="20"/>
      <c r="L7" s="20"/>
    </row>
    <row r="8" spans="1:14" ht="42" customHeight="1" thickBot="1" x14ac:dyDescent="0.3">
      <c r="A8" s="20"/>
      <c r="B8" s="216" t="s">
        <v>47</v>
      </c>
      <c r="C8" s="217"/>
      <c r="D8" s="217"/>
      <c r="E8" s="218"/>
      <c r="F8" s="24"/>
      <c r="G8" s="24"/>
      <c r="H8" s="25"/>
      <c r="I8" s="26"/>
      <c r="J8" s="26"/>
      <c r="K8" s="26"/>
      <c r="L8" s="20"/>
    </row>
    <row r="9" spans="1:14" ht="42" customHeight="1" x14ac:dyDescent="0.25">
      <c r="A9" s="20"/>
      <c r="B9" s="50"/>
      <c r="C9" s="154"/>
      <c r="D9" s="50"/>
      <c r="E9" s="50"/>
      <c r="F9" s="51"/>
      <c r="G9" s="24"/>
      <c r="H9" s="25"/>
      <c r="I9" s="26"/>
      <c r="J9" s="26"/>
      <c r="K9" s="26"/>
      <c r="L9" s="20"/>
    </row>
    <row r="10" spans="1:14" ht="15.75" thickBot="1" x14ac:dyDescent="0.3">
      <c r="A10" s="20"/>
      <c r="B10" s="20"/>
      <c r="C10" s="27"/>
      <c r="D10" s="27"/>
      <c r="E10" s="14"/>
      <c r="F10" s="14"/>
      <c r="G10" s="14"/>
      <c r="H10" s="20"/>
      <c r="I10" s="20"/>
      <c r="J10" s="20"/>
      <c r="K10" s="20"/>
      <c r="L10" s="20"/>
    </row>
    <row r="11" spans="1:14" s="39" customFormat="1" ht="23.25" customHeight="1" thickBot="1" x14ac:dyDescent="0.3">
      <c r="A11" s="28"/>
      <c r="B11" s="152" t="s">
        <v>48</v>
      </c>
      <c r="C11" s="265" t="s">
        <v>49</v>
      </c>
      <c r="D11" s="266"/>
      <c r="E11" s="266"/>
      <c r="F11" s="266"/>
      <c r="G11" s="266"/>
      <c r="H11" s="267"/>
      <c r="I11" s="150" t="s">
        <v>50</v>
      </c>
      <c r="J11" s="149"/>
      <c r="K11" s="26"/>
      <c r="L11" s="26"/>
      <c r="M11" s="26"/>
      <c r="N11" s="26"/>
    </row>
    <row r="12" spans="1:14" s="39" customFormat="1" ht="15.75" thickBot="1" x14ac:dyDescent="0.3">
      <c r="A12" s="28"/>
      <c r="B12" s="29" t="s">
        <v>51</v>
      </c>
      <c r="C12" s="30" t="s">
        <v>59</v>
      </c>
      <c r="D12" s="30" t="s">
        <v>60</v>
      </c>
      <c r="E12" s="30" t="s">
        <v>61</v>
      </c>
      <c r="F12" s="30" t="s">
        <v>62</v>
      </c>
      <c r="G12" s="30" t="s">
        <v>63</v>
      </c>
      <c r="H12" s="31" t="s">
        <v>64</v>
      </c>
      <c r="I12" s="31" t="s">
        <v>52</v>
      </c>
      <c r="J12" s="28"/>
      <c r="K12" s="28"/>
      <c r="L12" s="148"/>
    </row>
    <row r="13" spans="1:14" s="39" customFormat="1" x14ac:dyDescent="0.25">
      <c r="A13" s="28"/>
      <c r="B13" s="156" t="s">
        <v>53</v>
      </c>
      <c r="C13" s="170">
        <f>Deliverables!E47</f>
        <v>0</v>
      </c>
      <c r="D13" s="171">
        <f>Deliverables!E47</f>
        <v>0</v>
      </c>
      <c r="E13" s="175">
        <f>Deliverables!E47</f>
        <v>0</v>
      </c>
      <c r="F13" s="182">
        <f>Deliverables!E47</f>
        <v>0</v>
      </c>
      <c r="G13" s="181">
        <f>Deliverables!E47</f>
        <v>0</v>
      </c>
      <c r="H13" s="179">
        <f>Deliverables!E47</f>
        <v>0</v>
      </c>
      <c r="I13" s="187">
        <f>Deliverables!D47*COUNTA('Cost Proposal Summary'!C13:H13)</f>
        <v>0</v>
      </c>
      <c r="J13" s="28"/>
      <c r="K13" s="28"/>
      <c r="L13" s="148"/>
    </row>
    <row r="14" spans="1:14" x14ac:dyDescent="0.25">
      <c r="A14" s="20"/>
      <c r="B14" s="153" t="str">
        <f>[1]Deliverables!C25</f>
        <v>3.1 Evaluation Design</v>
      </c>
      <c r="C14" s="186">
        <f>Deliverables!H47</f>
        <v>0</v>
      </c>
      <c r="D14" s="32"/>
      <c r="E14" s="151"/>
      <c r="F14" s="180"/>
      <c r="G14" s="32"/>
      <c r="H14" s="176"/>
      <c r="I14" s="188">
        <f>Deliverables!G47</f>
        <v>0</v>
      </c>
      <c r="J14" s="20"/>
      <c r="K14" s="20"/>
      <c r="L14" s="20"/>
    </row>
    <row r="15" spans="1:14" x14ac:dyDescent="0.25">
      <c r="A15" s="20"/>
      <c r="B15" s="153" t="s">
        <v>54</v>
      </c>
      <c r="C15" s="155"/>
      <c r="D15" s="75">
        <f>Deliverables!K48</f>
        <v>0</v>
      </c>
      <c r="E15" s="172">
        <f>Deliverables!K49</f>
        <v>0</v>
      </c>
      <c r="F15" s="32"/>
      <c r="G15" s="32"/>
      <c r="H15" s="176"/>
      <c r="I15" s="188">
        <f>Deliverables!J47</f>
        <v>0</v>
      </c>
      <c r="J15" s="20"/>
      <c r="K15" s="20"/>
      <c r="L15" s="20"/>
    </row>
    <row r="16" spans="1:14" x14ac:dyDescent="0.25">
      <c r="A16" s="20"/>
      <c r="B16" s="153" t="s">
        <v>37</v>
      </c>
      <c r="C16" s="155"/>
      <c r="D16" s="192"/>
      <c r="E16" s="193"/>
      <c r="F16" s="172">
        <f>Deliverables!N48</f>
        <v>0</v>
      </c>
      <c r="G16" s="172">
        <f>Deliverables!N49</f>
        <v>0</v>
      </c>
      <c r="H16" s="176"/>
      <c r="I16" s="188">
        <f>Deliverables!M47</f>
        <v>0</v>
      </c>
      <c r="J16" s="20"/>
      <c r="K16" s="20"/>
      <c r="L16" s="20"/>
    </row>
    <row r="17" spans="1:12" x14ac:dyDescent="0.25">
      <c r="A17" s="20"/>
      <c r="B17" s="153" t="s">
        <v>55</v>
      </c>
      <c r="C17" s="155"/>
      <c r="D17" s="173"/>
      <c r="E17" s="32"/>
      <c r="F17" s="32"/>
      <c r="G17" s="172">
        <f>Deliverables!Q48</f>
        <v>0</v>
      </c>
      <c r="H17" s="183">
        <f>Deliverables!Q49</f>
        <v>0</v>
      </c>
      <c r="I17" s="188">
        <f>Deliverables!P47</f>
        <v>0</v>
      </c>
      <c r="J17" s="20"/>
      <c r="K17" s="20"/>
      <c r="L17" s="20"/>
    </row>
    <row r="18" spans="1:12" ht="15.75" thickBot="1" x14ac:dyDescent="0.3">
      <c r="A18" s="20"/>
      <c r="B18" s="147" t="s">
        <v>56</v>
      </c>
      <c r="C18" s="177"/>
      <c r="D18" s="75">
        <f>Deliverables!T47</f>
        <v>0</v>
      </c>
      <c r="E18" s="173"/>
      <c r="F18" s="178"/>
      <c r="G18" s="178"/>
      <c r="H18" s="190"/>
      <c r="I18" s="203">
        <f>Deliverables!S47*COUNTA(D18:H18)</f>
        <v>0</v>
      </c>
      <c r="J18" s="20"/>
      <c r="K18" s="20"/>
      <c r="L18" s="20"/>
    </row>
    <row r="19" spans="1:12" s="39" customFormat="1" ht="15.75" customHeight="1" thickTop="1" thickBot="1" x14ac:dyDescent="0.3">
      <c r="A19" s="28"/>
      <c r="B19" s="33" t="s">
        <v>57</v>
      </c>
      <c r="C19" s="34">
        <f t="shared" ref="C19:H19" si="0">SUM(C13:C18)</f>
        <v>0</v>
      </c>
      <c r="D19" s="34">
        <f t="shared" si="0"/>
        <v>0</v>
      </c>
      <c r="E19" s="34">
        <f t="shared" si="0"/>
        <v>0</v>
      </c>
      <c r="F19" s="189">
        <f t="shared" si="0"/>
        <v>0</v>
      </c>
      <c r="G19" s="189">
        <f t="shared" si="0"/>
        <v>0</v>
      </c>
      <c r="H19" s="174">
        <f t="shared" si="0"/>
        <v>0</v>
      </c>
      <c r="I19" s="204">
        <f t="shared" ref="I19" si="1">SUM(I13:I18)</f>
        <v>0</v>
      </c>
      <c r="J19" s="28"/>
      <c r="K19" s="28"/>
      <c r="L19" s="28"/>
    </row>
    <row r="20" spans="1:12" ht="15.75" thickBot="1" x14ac:dyDescent="0.3">
      <c r="A20" s="20"/>
      <c r="B20" s="20"/>
      <c r="C20" s="14"/>
      <c r="D20" s="19"/>
      <c r="E20" s="14"/>
      <c r="F20" s="18"/>
      <c r="I20" s="20"/>
      <c r="J20" s="20"/>
      <c r="K20" s="20"/>
      <c r="L20" s="20"/>
    </row>
    <row r="21" spans="1:12" s="39" customFormat="1" ht="15.75" thickBot="1" x14ac:dyDescent="0.3">
      <c r="A21" s="28"/>
      <c r="B21" s="35" t="s">
        <v>45</v>
      </c>
      <c r="C21" s="36">
        <f>SUM(C19:H19)</f>
        <v>0</v>
      </c>
      <c r="D21" s="87"/>
      <c r="F21" s="37" t="s">
        <v>58</v>
      </c>
      <c r="G21" s="38" t="str">
        <f>IFERROR($C$21/$I$19, "")</f>
        <v/>
      </c>
      <c r="J21" s="28"/>
      <c r="K21" s="28"/>
      <c r="L21" s="28"/>
    </row>
    <row r="22" spans="1:12" x14ac:dyDescent="0.25">
      <c r="A22" s="20"/>
      <c r="B22" s="194"/>
      <c r="C22" s="14"/>
      <c r="D22" s="19"/>
      <c r="E22" s="14"/>
      <c r="F22" s="14"/>
      <c r="I22" s="20"/>
      <c r="J22" s="20"/>
      <c r="K22" s="20"/>
      <c r="L22" s="20"/>
    </row>
    <row r="23" spans="1:12" x14ac:dyDescent="0.25">
      <c r="A23" s="20"/>
      <c r="B23" s="184"/>
      <c r="C23" s="14"/>
      <c r="D23" s="19"/>
      <c r="E23" s="14"/>
      <c r="F23" s="14"/>
      <c r="G23" s="14"/>
      <c r="H23" s="20"/>
      <c r="I23" s="20"/>
      <c r="J23" s="20"/>
      <c r="K23" s="20"/>
      <c r="L23" s="20"/>
    </row>
    <row r="24" spans="1:12" x14ac:dyDescent="0.25">
      <c r="A24" s="20"/>
      <c r="B24" s="20"/>
      <c r="C24" s="14"/>
      <c r="D24" s="19"/>
      <c r="E24" s="14"/>
      <c r="F24" s="18"/>
      <c r="G24" s="14"/>
      <c r="H24" s="20"/>
      <c r="I24" s="20"/>
      <c r="J24" s="20"/>
      <c r="K24" s="20"/>
      <c r="L24" s="20"/>
    </row>
    <row r="25" spans="1:12" x14ac:dyDescent="0.25">
      <c r="A25" s="20"/>
      <c r="B25" s="20"/>
      <c r="C25" s="14"/>
      <c r="D25" s="19"/>
      <c r="E25" s="14"/>
      <c r="F25" s="14"/>
      <c r="G25" s="14"/>
      <c r="H25" s="20"/>
      <c r="I25" s="20"/>
      <c r="J25" s="20"/>
      <c r="K25" s="20"/>
      <c r="L25" s="20"/>
    </row>
  </sheetData>
  <mergeCells count="4">
    <mergeCell ref="C5:E5"/>
    <mergeCell ref="C6:E6"/>
    <mergeCell ref="B8:E8"/>
    <mergeCell ref="C11:H11"/>
  </mergeCells>
  <phoneticPr fontId="28"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43B06899DDF594CBDBC8293D3C3E844" ma:contentTypeVersion="3" ma:contentTypeDescription="Create a new document." ma:contentTypeScope="" ma:versionID="ecaec9d4f9020e7fc3e3b857ca263a29">
  <xsd:schema xmlns:xsd="http://www.w3.org/2001/XMLSchema" xmlns:xs="http://www.w3.org/2001/XMLSchema" xmlns:p="http://schemas.microsoft.com/office/2006/metadata/properties" xmlns:ns2="e22a1304-ae0d-4a8f-be8f-bf035c05dcee" targetNamespace="http://schemas.microsoft.com/office/2006/metadata/properties" ma:root="true" ma:fieldsID="f9b83787afa3439364fe3ebb0ed493d8" ns2:_="">
    <xsd:import namespace="e22a1304-ae0d-4a8f-be8f-bf035c05dcee"/>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2a1304-ae0d-4a8f-be8f-bf035c05dc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27609E-52C7-4EF0-8407-906B11FBDD93}">
  <ds:schemaRefs>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http://purl.org/dc/terms/"/>
    <ds:schemaRef ds:uri="http://purl.org/dc/dcmitype/"/>
    <ds:schemaRef ds:uri="http://schemas.microsoft.com/office/2006/documentManagement/types"/>
    <ds:schemaRef ds:uri="e22a1304-ae0d-4a8f-be8f-bf035c05dcee"/>
    <ds:schemaRef ds:uri="http://www.w3.org/XML/1998/namespace"/>
  </ds:schemaRefs>
</ds:datastoreItem>
</file>

<file path=customXml/itemProps2.xml><?xml version="1.0" encoding="utf-8"?>
<ds:datastoreItem xmlns:ds="http://schemas.openxmlformats.org/officeDocument/2006/customXml" ds:itemID="{B1CDD249-FEE1-4709-A56F-86D9EDC67F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2a1304-ae0d-4a8f-be8f-bf035c05dc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DA47464-CC92-410A-BBAB-1D0D07D6BF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Staffing Rates</vt:lpstr>
      <vt:lpstr>Deliverables</vt:lpstr>
      <vt:lpstr>Cost Proposal 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Sample IV, Arthur</dc:creator>
  <cp:keywords/>
  <dc:description/>
  <cp:lastModifiedBy>Gonzales Cruz, Cinthia</cp:lastModifiedBy>
  <cp:revision/>
  <dcterms:created xsi:type="dcterms:W3CDTF">2025-05-20T20:54:51Z</dcterms:created>
  <dcterms:modified xsi:type="dcterms:W3CDTF">2025-08-18T13:20:56Z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0x010100A43B06899DDF594CBDBC8293D3C3E844</vt:lpwstr>
  </property>
  <property fmtid="{D5CDD505-2E9C-101B-9397-08002B2CF9AE}" pid="3" name="MediaServiceImageTags">
    <vt:lpwstr/>
  </property>
</Properties>
</file>